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8" r:id="rId1"/>
  </sheets>
  <definedNames>
    <definedName name="_xlnm._FilterDatabase" localSheetId="0" hidden="1">Sheet1!$A$2:$XDJ$166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<sst xmlns="http://schemas.openxmlformats.org/spreadsheetml/2006/main" count="815" uniqueCount="365">
  <si>
    <t>临夏县2024年产业基地建设奖补项目奖补资金拨付计划表</t>
  </si>
  <si>
    <t>乡镇</t>
  </si>
  <si>
    <t>村名</t>
  </si>
  <si>
    <t>种植主体名称</t>
  </si>
  <si>
    <t>负责人</t>
  </si>
  <si>
    <t>联系电话</t>
  </si>
  <si>
    <t>种植品种</t>
  </si>
  <si>
    <t>种植面积（亩）</t>
  </si>
  <si>
    <t>平菇香菇（棒）</t>
  </si>
  <si>
    <t>拨付资金（元）</t>
  </si>
  <si>
    <t>备注</t>
  </si>
  <si>
    <t>坡头乡</t>
  </si>
  <si>
    <t>塬堡村</t>
  </si>
  <si>
    <t>张文强</t>
  </si>
  <si>
    <t>18293016155</t>
  </si>
  <si>
    <t>青刀豆86-1</t>
  </si>
  <si>
    <t>张龙隆</t>
  </si>
  <si>
    <t>胡萝卜(夏洛克)</t>
  </si>
  <si>
    <t>冉坪村</t>
  </si>
  <si>
    <t>史孝忠</t>
  </si>
  <si>
    <t>平菇</t>
  </si>
  <si>
    <t>坡头村</t>
  </si>
  <si>
    <t>临夏县伟斌种植家庭农场</t>
  </si>
  <si>
    <t>拦卫兵</t>
  </si>
  <si>
    <t>18793033861</t>
  </si>
  <si>
    <t>百合</t>
  </si>
  <si>
    <t>小计</t>
  </si>
  <si>
    <t>营滩乡</t>
  </si>
  <si>
    <t>小沟村</t>
  </si>
  <si>
    <t>甘肃河州云菇农业科技有限公司</t>
  </si>
  <si>
    <t>卢海明</t>
  </si>
  <si>
    <t>赤松茸</t>
  </si>
  <si>
    <t>掌子沟乡</t>
  </si>
  <si>
    <t>王家湾村</t>
  </si>
  <si>
    <t>临夏县掌子沟乡王家湾村产业扶持农民专业合作社</t>
  </si>
  <si>
    <t>马文祥</t>
  </si>
  <si>
    <t>高原夏菜</t>
  </si>
  <si>
    <t>井沟乡</t>
  </si>
  <si>
    <t>大塬顶村</t>
  </si>
  <si>
    <t>兰州介实农产品有限公司</t>
  </si>
  <si>
    <t>于洋</t>
  </si>
  <si>
    <t>贝贝南瓜</t>
  </si>
  <si>
    <t>麻尼寺沟乡</t>
  </si>
  <si>
    <t>赵家村</t>
  </si>
  <si>
    <t>甘肃盛源丰瑞农业发展有限公司</t>
  </si>
  <si>
    <t>牛建宝</t>
  </si>
  <si>
    <t>17339911333</t>
  </si>
  <si>
    <t>红笋、水果豆</t>
  </si>
  <si>
    <t>中路村</t>
  </si>
  <si>
    <t>临夏县远达农业发展有限公司</t>
  </si>
  <si>
    <t>蒋林宝</t>
  </si>
  <si>
    <t>18139995555</t>
  </si>
  <si>
    <t>西兰花、娃娃菜</t>
  </si>
  <si>
    <t>唐尕村</t>
  </si>
  <si>
    <t>韩门村</t>
  </si>
  <si>
    <t>卧龙沟村</t>
  </si>
  <si>
    <t>关滩村</t>
  </si>
  <si>
    <t>孙文明</t>
  </si>
  <si>
    <t>13884018499</t>
  </si>
  <si>
    <t>荷兰豆</t>
  </si>
  <si>
    <t>莲花镇</t>
  </si>
  <si>
    <t>莲城村</t>
  </si>
  <si>
    <t>甘肃河煌源农业发展农民专业合作社</t>
  </si>
  <si>
    <t>易先斌</t>
  </si>
  <si>
    <t>17793058891</t>
  </si>
  <si>
    <t>辣子、茄子、小番茄</t>
  </si>
  <si>
    <t>贾家村</t>
  </si>
  <si>
    <t>临夏县贾永盛种植农民专业合作社</t>
  </si>
  <si>
    <t>贾永胜</t>
  </si>
  <si>
    <t>17789500768</t>
  </si>
  <si>
    <t>辣子、茄子</t>
  </si>
  <si>
    <t>桥寺乡</t>
  </si>
  <si>
    <t>大刘村</t>
  </si>
  <si>
    <t>临夏县桥寺乡大刘村产业扶持农民专业合作社</t>
  </si>
  <si>
    <t>郭爱光</t>
  </si>
  <si>
    <t>洋葱、甘蓝</t>
  </si>
  <si>
    <t>江川村</t>
  </si>
  <si>
    <t>临夏县桥寺乡江川村产业扶持农民专业合作社</t>
  </si>
  <si>
    <t>杨盼存</t>
  </si>
  <si>
    <t>洋葱</t>
  </si>
  <si>
    <t>周家寺村</t>
  </si>
  <si>
    <t>临夏县鑫满园蔬菜种植农场</t>
  </si>
  <si>
    <t>鲁振明</t>
  </si>
  <si>
    <t>15293893470</t>
  </si>
  <si>
    <t>红笋</t>
  </si>
  <si>
    <t>新庄窠村</t>
  </si>
  <si>
    <t>临夏县源中源农业科技开发有限责任公司</t>
  </si>
  <si>
    <t>李玉芳</t>
  </si>
  <si>
    <t>冯唐村</t>
  </si>
  <si>
    <t>大白菜</t>
  </si>
  <si>
    <t>娃娃菜   红笋   甘蓝</t>
  </si>
  <si>
    <t>西芹   红笋   娃娃菜</t>
  </si>
  <si>
    <t>临夏县桥寺乡大刘村股份经济合作社</t>
  </si>
  <si>
    <t>青刀豆</t>
  </si>
  <si>
    <t>临夏县桥寺乡江川村股份经济合作社</t>
  </si>
  <si>
    <t>刘秋红</t>
  </si>
  <si>
    <t>临夏县桥寺乡周家寺村股份经济合作社</t>
  </si>
  <si>
    <t>陈红萍</t>
  </si>
  <si>
    <t>朱墩村</t>
  </si>
  <si>
    <t>临夏县桥寺乡朱墩村股份经济合作社</t>
  </si>
  <si>
    <t>朱祥子</t>
  </si>
  <si>
    <t>尕金村</t>
  </si>
  <si>
    <t>临夏县桥寺乡尕金村股份经济合作社</t>
  </si>
  <si>
    <t>罗文彪</t>
  </si>
  <si>
    <t>大梁村</t>
  </si>
  <si>
    <t>临夏县桥寺乡大梁村股份经济合作社</t>
  </si>
  <si>
    <t>梁文泽</t>
  </si>
  <si>
    <t>油菜</t>
  </si>
  <si>
    <t>赵国勇</t>
  </si>
  <si>
    <t>新集镇</t>
  </si>
  <si>
    <t>古城村</t>
  </si>
  <si>
    <t>甘肃宁晨农业科技发展有限公司</t>
  </si>
  <si>
    <t>马尕克</t>
  </si>
  <si>
    <t>13909304963</t>
  </si>
  <si>
    <t>娃娃菜</t>
  </si>
  <si>
    <t>苗家村</t>
  </si>
  <si>
    <t>临夏县俊波农业科技发展有限公司</t>
  </si>
  <si>
    <t>李建军</t>
  </si>
  <si>
    <t>羊肚菌</t>
  </si>
  <si>
    <t>寺湾村</t>
  </si>
  <si>
    <t>甘肃陇塬渝农业科技发展有限责任公司</t>
  </si>
  <si>
    <t>孟仁德</t>
  </si>
  <si>
    <t>萝卜</t>
  </si>
  <si>
    <t>临夏县新集镇寺湾产业扶持农民专业合作社</t>
  </si>
  <si>
    <t xml:space="preserve">沈汉庆 </t>
  </si>
  <si>
    <t>土桥镇</t>
  </si>
  <si>
    <t>三角村</t>
  </si>
  <si>
    <t>赵元文</t>
  </si>
  <si>
    <t>尹王村</t>
  </si>
  <si>
    <t>临夏县土桥镇尹王村产业扶持农民专业合作社</t>
  </si>
  <si>
    <t>何得亮</t>
  </si>
  <si>
    <t>蔬菜</t>
  </si>
  <si>
    <t>侯段村</t>
  </si>
  <si>
    <t>临夏县农泽农牧发展有限责任公司</t>
  </si>
  <si>
    <t>康尚明</t>
  </si>
  <si>
    <t>临夏县小强种植家庭农场</t>
  </si>
  <si>
    <t>朱海平</t>
  </si>
  <si>
    <t>重台塬</t>
  </si>
  <si>
    <t>临夏县斐农种植养殖农民专业合作社</t>
  </si>
  <si>
    <t>曹启胜</t>
  </si>
  <si>
    <t>13993066767</t>
  </si>
  <si>
    <t>临夏县顺佑养殖家庭农场</t>
  </si>
  <si>
    <t>杨延芳</t>
  </si>
  <si>
    <t>曾家村</t>
  </si>
  <si>
    <t>临夏县开源种植养殖农民专业合作社</t>
  </si>
  <si>
    <t>张思俊</t>
  </si>
  <si>
    <t>13993081665</t>
  </si>
  <si>
    <t>辛付村</t>
  </si>
  <si>
    <t>临夏县绿色天地种植农民专业合作社</t>
  </si>
  <si>
    <t>王家炜</t>
  </si>
  <si>
    <t>13884002553</t>
  </si>
  <si>
    <t>临夏县土桥镇辛付村产业扶持农民专业合作社</t>
  </si>
  <si>
    <t>曹红娟</t>
  </si>
  <si>
    <t>韩淑珍</t>
  </si>
  <si>
    <t>17793019817</t>
  </si>
  <si>
    <t>河西乡</t>
  </si>
  <si>
    <t>李家村</t>
  </si>
  <si>
    <t>临夏县尕李家瓜瓜籽种植农民专业合作社</t>
  </si>
  <si>
    <t>李永寿</t>
  </si>
  <si>
    <t>瓜瓜籽、辣椒、茄子</t>
  </si>
  <si>
    <t>黄泥湾镇</t>
  </si>
  <si>
    <t>鲁家村</t>
  </si>
  <si>
    <t>临夏县鑫铭农业科技有限公司</t>
  </si>
  <si>
    <t>牟业臻</t>
  </si>
  <si>
    <t>18418683131</t>
  </si>
  <si>
    <t>西兰花</t>
  </si>
  <si>
    <t>阴山村</t>
  </si>
  <si>
    <t>五一村</t>
  </si>
  <si>
    <t>刁祁镇</t>
  </si>
  <si>
    <t>友好村</t>
  </si>
  <si>
    <t>临夏县万众创新高原林下羊肚菌种植农民专业合作社</t>
  </si>
  <si>
    <t>王国保</t>
  </si>
  <si>
    <t>13008777337</t>
  </si>
  <si>
    <t>兰达村</t>
  </si>
  <si>
    <t>西兰花/娃娃菜</t>
  </si>
  <si>
    <t>围场村</t>
  </si>
  <si>
    <t>临夏县强围种植农民专业合作社</t>
  </si>
  <si>
    <t>谢华荣</t>
  </si>
  <si>
    <t>18093066939</t>
  </si>
  <si>
    <t>羊肚菌、赤松茸</t>
  </si>
  <si>
    <t>龙泉村</t>
  </si>
  <si>
    <t>吴尕海</t>
  </si>
  <si>
    <t>15120479605</t>
  </si>
  <si>
    <t>辣椒</t>
  </si>
  <si>
    <t>安家坡乡</t>
  </si>
  <si>
    <t>史娄村</t>
  </si>
  <si>
    <t>临夏县安家坡乡史娄村产业扶持农民专业合作社</t>
  </si>
  <si>
    <t>杨玉鑫</t>
  </si>
  <si>
    <t>17793025330</t>
  </si>
  <si>
    <t>菜花、娃娃菜、菠菜、甘蓝、西兰花</t>
  </si>
  <si>
    <t>安家坡村</t>
  </si>
  <si>
    <t>临夏县安家坡乡安家坡村产业扶持农民专业合作社</t>
  </si>
  <si>
    <t>马成云</t>
  </si>
  <si>
    <t>18419310872</t>
  </si>
  <si>
    <t>甘蓝、红笋、洋葱</t>
  </si>
  <si>
    <t>日光温室蔬菜</t>
  </si>
  <si>
    <t>北小塬村</t>
  </si>
  <si>
    <t>临夏县安家坡乡北小塬村产业扶持农民专业合作社</t>
  </si>
  <si>
    <t>马永吉</t>
  </si>
  <si>
    <t>17789312784</t>
  </si>
  <si>
    <t>中寨村</t>
  </si>
  <si>
    <t>临夏县安家坡乡中寨村产业扶持农民专业合作社</t>
  </si>
  <si>
    <t>张增儿</t>
  </si>
  <si>
    <t>娃娃菜、西兰花、甘蓝</t>
  </si>
  <si>
    <t>永昌县美星种植有限公司</t>
  </si>
  <si>
    <t>葸依霞</t>
  </si>
  <si>
    <t>北塬镇</t>
  </si>
  <si>
    <t>上石村</t>
  </si>
  <si>
    <t>甘肃创升农业发展有限公司</t>
  </si>
  <si>
    <t>李永刚</t>
  </si>
  <si>
    <t>南瓜、西葫芦</t>
  </si>
  <si>
    <t>前石村</t>
  </si>
  <si>
    <t>甘肃广合隆农业有限责任公司</t>
  </si>
  <si>
    <t>杨志强</t>
  </si>
  <si>
    <t>菜芯、迟菜，芥蓝</t>
  </si>
  <si>
    <t>崔家村</t>
  </si>
  <si>
    <t>13828461768</t>
  </si>
  <si>
    <t>高原厦菜（菜心）</t>
  </si>
  <si>
    <t>临夏县马学俊养殖家庭养殖场</t>
  </si>
  <si>
    <t>马学俊</t>
  </si>
  <si>
    <t>临夏县鹏辰种植家庭农场</t>
  </si>
  <si>
    <t>王鹏</t>
  </si>
  <si>
    <t>大葱</t>
  </si>
  <si>
    <t>临夏县北塬镇崔家村股份经济合作社</t>
  </si>
  <si>
    <t>仲娟娟</t>
  </si>
  <si>
    <t>朱潘村</t>
  </si>
  <si>
    <t>临夏县北塬镇朱潘村股份经济合作社</t>
  </si>
  <si>
    <t>鲁海生</t>
  </si>
  <si>
    <t>娄高祁村</t>
  </si>
  <si>
    <t>临夏县北塬镇娄高祁村股份经济合作社</t>
  </si>
  <si>
    <t>何谢兰</t>
  </si>
  <si>
    <t>临夏县保丰种植家庭农场</t>
  </si>
  <si>
    <t>潘宝胜</t>
  </si>
  <si>
    <t>19894064444</t>
  </si>
  <si>
    <t>临夏县富塬益民种植农民专业合作社</t>
  </si>
  <si>
    <t>刘延虎</t>
  </si>
  <si>
    <t>钢葱</t>
  </si>
  <si>
    <t>松树村</t>
  </si>
  <si>
    <t>临夏县域邑疏菜种植有限责任公司</t>
  </si>
  <si>
    <t>包志玺</t>
  </si>
  <si>
    <t>西蓝花、芹菜、洋葱</t>
  </si>
  <si>
    <t>临夏县精耕耘种植专业合作社</t>
  </si>
  <si>
    <t>冉淑珍</t>
  </si>
  <si>
    <t>洋葱、菠菜、香菜</t>
  </si>
  <si>
    <t>临夏县河州谷盈种植农民专业合作社</t>
  </si>
  <si>
    <t>邓宝玉</t>
  </si>
  <si>
    <t>洋葱、大葱</t>
  </si>
  <si>
    <t>堡子村</t>
  </si>
  <si>
    <t>临夏县精耕耘种植农民专业合作社</t>
  </si>
  <si>
    <t>然淑珍</t>
  </si>
  <si>
    <t>15379918768</t>
  </si>
  <si>
    <t>红台乡</t>
  </si>
  <si>
    <t>红水沟村</t>
  </si>
  <si>
    <t>临夏县红水沟村产业扶持农民专业合作社</t>
  </si>
  <si>
    <t>崔永福</t>
  </si>
  <si>
    <t>卜家台村</t>
  </si>
  <si>
    <t>临夏县卜家台村产业扶持农民专业合作社</t>
  </si>
  <si>
    <t>马胜红</t>
  </si>
  <si>
    <t>18794050403</t>
  </si>
  <si>
    <t>大蒜</t>
  </si>
  <si>
    <t>尹集镇</t>
  </si>
  <si>
    <t>大滩村</t>
  </si>
  <si>
    <t>甘肃鲜绿通农业发展有限公司</t>
  </si>
  <si>
    <t>张珍泉</t>
  </si>
  <si>
    <t>13518825863</t>
  </si>
  <si>
    <t>蔬菜（菜心、苗莱心、芥菜心、迟菜、白莱苔、甘兰、西兰苔、青心）</t>
  </si>
  <si>
    <t>卡家滩村</t>
  </si>
  <si>
    <t>蔬菜（菜心）</t>
  </si>
  <si>
    <t>新发村</t>
  </si>
  <si>
    <t>临夏县百嘉生态农业有限责任公司</t>
  </si>
  <si>
    <t>包新文</t>
  </si>
  <si>
    <t>大滩涧村</t>
  </si>
  <si>
    <t>蔬菜（菜心苗、菜心、小香葱、青心、芥菜心、迟菜）</t>
  </si>
  <si>
    <t>甘肃鑫寨农业科技发展有限公司</t>
  </si>
  <si>
    <t>陆叶君</t>
  </si>
  <si>
    <t>18993179991</t>
  </si>
  <si>
    <t>蔬菜（红葱、芹菜、菜心）</t>
  </si>
  <si>
    <t>黄兴忠</t>
  </si>
  <si>
    <t>蔬菜（辣椒、西红柿、西葫芦、架豆）</t>
  </si>
  <si>
    <t>他建国</t>
  </si>
  <si>
    <t>李换平</t>
  </si>
  <si>
    <t>田林平</t>
  </si>
  <si>
    <t>新寨村</t>
  </si>
  <si>
    <t>蔬菜（红葱、白菜苔、菜心、豆苗)</t>
  </si>
  <si>
    <t>蔬菜（红葱、芹菜、青刀豆）</t>
  </si>
  <si>
    <t>郭进忠</t>
  </si>
  <si>
    <t>新兴村</t>
  </si>
  <si>
    <t>王文林</t>
  </si>
  <si>
    <t>18793097770</t>
  </si>
  <si>
    <t>张栋发</t>
  </si>
  <si>
    <t>18894105858</t>
  </si>
  <si>
    <t>白胜</t>
  </si>
  <si>
    <t>15120480757</t>
  </si>
  <si>
    <t>赵方才</t>
  </si>
  <si>
    <t>15025808400</t>
  </si>
  <si>
    <t>杜增元</t>
  </si>
  <si>
    <t>临夏凌菇农业发展有限公司</t>
  </si>
  <si>
    <t>白林虎</t>
  </si>
  <si>
    <t>陈小林</t>
  </si>
  <si>
    <t>临夏县康牧兴养殖家庭农场</t>
  </si>
  <si>
    <t>黄云安</t>
  </si>
  <si>
    <t>临夏县俊波农业发展有限责任公司</t>
  </si>
  <si>
    <t>13884026092</t>
  </si>
  <si>
    <t>甘肃省康乾农业发展有限公司</t>
  </si>
  <si>
    <t>马艾力</t>
  </si>
  <si>
    <t>13236517376</t>
  </si>
  <si>
    <t>周永真</t>
  </si>
  <si>
    <t>13139308702</t>
  </si>
  <si>
    <t>何小忠</t>
  </si>
  <si>
    <t>陈永青</t>
  </si>
  <si>
    <t>先锋乡</t>
  </si>
  <si>
    <t>前韩村</t>
  </si>
  <si>
    <t>临夏县先锋乡永达无公害蔬菜产销农民专业合作社</t>
  </si>
  <si>
    <t>王永发</t>
  </si>
  <si>
    <t>15343646276</t>
  </si>
  <si>
    <t>辣椒、茄子、菜心等</t>
  </si>
  <si>
    <t>丁韩村</t>
  </si>
  <si>
    <t>鳌头村</t>
  </si>
  <si>
    <t>卢马村</t>
  </si>
  <si>
    <t>张梁村</t>
  </si>
  <si>
    <t>何堡村</t>
  </si>
  <si>
    <t>临夏县新盛悦农业发展有限公司</t>
  </si>
  <si>
    <t>李军</t>
  </si>
  <si>
    <t>临夏县河州绿之源生态科技有限公司</t>
  </si>
  <si>
    <t>马进虎</t>
  </si>
  <si>
    <t>15109300069</t>
  </si>
  <si>
    <t>临夏县李建军养殖家庭农场</t>
  </si>
  <si>
    <t>15693099409</t>
  </si>
  <si>
    <t>临夏县金鑫盛养殖农民专业合作社</t>
  </si>
  <si>
    <t>王胜玉</t>
  </si>
  <si>
    <t>13619338136</t>
  </si>
  <si>
    <t>临夏县馨琪蔬菜种植家庭农场</t>
  </si>
  <si>
    <t>杨丽莹</t>
  </si>
  <si>
    <t>临夏县安丰养殖场</t>
  </si>
  <si>
    <t>张生海</t>
  </si>
  <si>
    <t>临夏鑫河州塬农业综合开发有限公司</t>
  </si>
  <si>
    <t>徐良军</t>
  </si>
  <si>
    <t>大徐村</t>
  </si>
  <si>
    <t>徐马村</t>
  </si>
  <si>
    <t>赵官村</t>
  </si>
  <si>
    <t>临夏县一桌菜农业发展有限公司</t>
  </si>
  <si>
    <t>甘肃万顷塬文化旅游产业发展有限公司</t>
  </si>
  <si>
    <t>王英博</t>
  </si>
  <si>
    <t>临夏县先锋乡鳌头村股份经济合作社</t>
  </si>
  <si>
    <t>贾广耀</t>
  </si>
  <si>
    <t>临夏县先锋乡前韩村股份经济合作社</t>
  </si>
  <si>
    <t>王全明</t>
  </si>
  <si>
    <t>临夏县先锋乡丁韩村股份经济合作社</t>
  </si>
  <si>
    <t>临夏县先锋乡卢马村股份经济合作社</t>
  </si>
  <si>
    <t>徐明明</t>
  </si>
  <si>
    <t>临夏县先锋乡赵官村股份经济合作社</t>
  </si>
  <si>
    <t>潘金邦</t>
  </si>
  <si>
    <t>临夏县先锋乡大徐村股份经济合作社</t>
  </si>
  <si>
    <t>徐文英</t>
  </si>
  <si>
    <t>临夏县先锋乡张梁村股份经济合作社</t>
  </si>
  <si>
    <t>徐发光</t>
  </si>
  <si>
    <t>临夏县先锋乡徐马村股份经济合作社</t>
  </si>
  <si>
    <t>黄学林</t>
  </si>
  <si>
    <t>临夏县先锋乡何堡村股份经济合作社</t>
  </si>
  <si>
    <t>张玉良</t>
  </si>
  <si>
    <t>香菇、平菇</t>
  </si>
  <si>
    <t>王有全</t>
  </si>
  <si>
    <t>王有信</t>
  </si>
  <si>
    <t>周旭能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</si>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</sst>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</numFmts>
  <fonts count="3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宋体"/>
      <charset val="134"/>
      <scheme val="major"/>
    </font>
    <font>
      <b/>
      <sz val="22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Tahoma"/>
      <charset val="134"/>
    </font>
    <font>
      <sz val="12"/>
      <color theme="1"/>
      <name val="宋体"/>
      <charset val="134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protection locked="0"/>
    </xf>
    <xf numFmtId="0" fontId="3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1" fillId="0" borderId="0"/>
    <xf numFmtId="0" fontId="32" fillId="0" borderId="0">
      <protection locked="0"/>
    </xf>
    <xf numFmtId="0" fontId="35" fillId="0" borderId="0">
      <alignment vertical="center"/>
    </xf>
    <xf numFmtId="0" fontId="36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9" fillId="0" borderId="1" xfId="58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2" xfId="0" applyFont="1" applyFill="1" applyBorder="1">
      <alignment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3 2 2 3 2" xfId="49"/>
    <cellStyle name="常规 38 7 2" xfId="50"/>
    <cellStyle name="常规 10 2 2 2 2 2 3 2 2 2 2" xfId="51"/>
    <cellStyle name="常规 12 2 3" xfId="52"/>
    <cellStyle name="常规 6" xfId="53"/>
    <cellStyle name="常规 5 2" xfId="54"/>
    <cellStyle name="常规 222" xfId="55"/>
    <cellStyle name="常规 16 2" xfId="56"/>
    <cellStyle name="常规 10 2 4 2 2 2" xfId="57"/>
    <cellStyle name="常规 2 3" xfId="58"/>
    <cellStyle name="常规 28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A30D1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166"/>
  <sheetViews>
    <sheetView tabSelected="1" workbookViewId="0">
      <pane xSplit="6" ySplit="2" topLeftCell="G150" activePane="bottomRight" state="frozen"/>
      <selection/>
      <selection pane="topRight"/>
      <selection pane="bottomLeft"/>
      <selection pane="bottomRight" activeCell="H166" sqref="H166"/>
    </sheetView>
  </sheetViews>
  <sheetFormatPr defaultColWidth="9" defaultRowHeight="13.5"/>
  <cols>
    <col min="1" max="1" width="10.875" style="6" customWidth="1"/>
    <col min="2" max="2" width="11.1416666666667" style="6" customWidth="1"/>
    <col min="3" max="3" width="37.9666666666667" style="7" customWidth="1"/>
    <col min="4" max="4" width="20" style="6" customWidth="1"/>
    <col min="5" max="5" width="14.4666666666667" style="8" customWidth="1"/>
    <col min="6" max="6" width="19.425" style="9" customWidth="1"/>
    <col min="7" max="7" width="11.125" style="6" customWidth="1"/>
    <col min="8" max="8" width="9" style="2"/>
    <col min="9" max="9" width="11.875" style="6" customWidth="1"/>
    <col min="10" max="10" width="8.25" style="6" customWidth="1"/>
    <col min="11" max="16384" width="9" style="2"/>
  </cols>
  <sheetData>
    <row r="1" ht="31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="1" customFormat="1" ht="36" customHeight="1" spans="1:16377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2" t="s">
        <v>10</v>
      </c>
      <c r="XDR2" s="33"/>
      <c r="XDS2" s="33"/>
      <c r="XDT2" s="33"/>
      <c r="XDU2" s="33"/>
      <c r="XDV2" s="33"/>
      <c r="XDW2" s="33"/>
      <c r="XDX2" s="33"/>
      <c r="XDY2" s="33"/>
      <c r="XDZ2" s="33"/>
      <c r="XEA2" s="33"/>
      <c r="XEB2" s="33"/>
      <c r="XEC2" s="33"/>
      <c r="XED2" s="33"/>
      <c r="XEE2" s="33"/>
      <c r="XEF2" s="33"/>
      <c r="XEG2" s="33"/>
      <c r="XEH2" s="33"/>
      <c r="XEI2" s="33"/>
      <c r="XEJ2" s="33"/>
      <c r="XEK2" s="33"/>
      <c r="XEL2" s="33"/>
      <c r="XEM2" s="33"/>
      <c r="XEN2" s="33"/>
      <c r="XEO2" s="33"/>
      <c r="XEP2" s="33"/>
      <c r="XEQ2" s="33"/>
      <c r="XER2" s="33"/>
      <c r="XES2" s="33"/>
      <c r="XET2" s="33"/>
      <c r="XEU2" s="33"/>
      <c r="XEV2" s="33"/>
      <c r="XEW2" s="33"/>
    </row>
    <row r="3" s="2" customFormat="1" ht="25" customHeight="1" spans="1:10">
      <c r="A3" s="13" t="s">
        <v>11</v>
      </c>
      <c r="B3" s="13" t="s">
        <v>12</v>
      </c>
      <c r="C3" s="14" t="s">
        <v>13</v>
      </c>
      <c r="D3" s="14" t="s">
        <v>13</v>
      </c>
      <c r="E3" s="15" t="s">
        <v>14</v>
      </c>
      <c r="F3" s="14" t="s">
        <v>15</v>
      </c>
      <c r="G3" s="14">
        <v>34</v>
      </c>
      <c r="H3" s="16"/>
      <c r="I3" s="13">
        <f>G3*300</f>
        <v>10200</v>
      </c>
      <c r="J3" s="29"/>
    </row>
    <row r="4" s="2" customFormat="1" ht="25" customHeight="1" spans="1:16377">
      <c r="A4" s="13" t="s">
        <v>11</v>
      </c>
      <c r="B4" s="13" t="s">
        <v>12</v>
      </c>
      <c r="C4" s="14" t="s">
        <v>16</v>
      </c>
      <c r="D4" s="14" t="s">
        <v>16</v>
      </c>
      <c r="E4" s="15">
        <v>17693312815</v>
      </c>
      <c r="F4" s="14" t="s">
        <v>17</v>
      </c>
      <c r="G4" s="14">
        <v>18</v>
      </c>
      <c r="H4" s="16"/>
      <c r="I4" s="13">
        <f>G4*300</f>
        <v>5400</v>
      </c>
      <c r="J4" s="29"/>
      <c r="XDR4" s="34"/>
      <c r="XDS4" s="34"/>
      <c r="XDT4" s="34"/>
      <c r="XDU4" s="34"/>
      <c r="XDV4" s="34"/>
      <c r="XDW4" s="34"/>
      <c r="XDX4" s="34"/>
      <c r="XDY4" s="34"/>
      <c r="XDZ4" s="34"/>
      <c r="XEA4" s="34"/>
      <c r="XEB4" s="34"/>
      <c r="XEC4" s="34"/>
      <c r="XED4" s="34"/>
      <c r="XEE4" s="34"/>
      <c r="XEF4" s="34"/>
      <c r="XEG4" s="34"/>
      <c r="XEH4" s="34"/>
      <c r="XEI4" s="34"/>
      <c r="XEJ4" s="34"/>
      <c r="XEK4" s="34"/>
      <c r="XEL4" s="34"/>
      <c r="XEM4" s="34"/>
      <c r="XEN4" s="34"/>
      <c r="XEO4" s="34"/>
      <c r="XEP4" s="34"/>
      <c r="XEQ4" s="34"/>
      <c r="XER4" s="34"/>
      <c r="XES4" s="34"/>
      <c r="XET4" s="34"/>
      <c r="XEU4" s="34"/>
      <c r="XEV4" s="34"/>
      <c r="XEW4" s="34"/>
    </row>
    <row r="5" s="2" customFormat="1" ht="25" customHeight="1" spans="1:16377">
      <c r="A5" s="13" t="s">
        <v>11</v>
      </c>
      <c r="B5" s="13" t="s">
        <v>18</v>
      </c>
      <c r="C5" s="13" t="s">
        <v>19</v>
      </c>
      <c r="D5" s="13" t="s">
        <v>19</v>
      </c>
      <c r="E5" s="15">
        <v>13830131005</v>
      </c>
      <c r="F5" s="14" t="s">
        <v>20</v>
      </c>
      <c r="G5" s="13"/>
      <c r="H5" s="13">
        <v>69000</v>
      </c>
      <c r="I5" s="13">
        <f>H5*1</f>
        <v>69000</v>
      </c>
      <c r="J5" s="29"/>
      <c r="XDR5" s="34"/>
      <c r="XDS5" s="34"/>
      <c r="XDT5" s="34"/>
      <c r="XDU5" s="34"/>
      <c r="XDV5" s="34"/>
      <c r="XDW5" s="34"/>
      <c r="XDX5" s="34"/>
      <c r="XDY5" s="34"/>
      <c r="XDZ5" s="34"/>
      <c r="XEA5" s="34"/>
      <c r="XEB5" s="34"/>
      <c r="XEC5" s="34"/>
      <c r="XED5" s="34"/>
      <c r="XEE5" s="34"/>
      <c r="XEF5" s="34"/>
      <c r="XEG5" s="34"/>
      <c r="XEH5" s="34"/>
      <c r="XEI5" s="34"/>
      <c r="XEJ5" s="34"/>
      <c r="XEK5" s="34"/>
      <c r="XEL5" s="34"/>
      <c r="XEM5" s="34"/>
      <c r="XEN5" s="34"/>
      <c r="XEO5" s="34"/>
      <c r="XEP5" s="34"/>
      <c r="XEQ5" s="34"/>
      <c r="XER5" s="34"/>
      <c r="XES5" s="34"/>
      <c r="XET5" s="34"/>
      <c r="XEU5" s="34"/>
      <c r="XEV5" s="34"/>
      <c r="XEW5" s="34"/>
    </row>
    <row r="6" s="2" customFormat="1" ht="25" customHeight="1" spans="1:16377">
      <c r="A6" s="13" t="s">
        <v>11</v>
      </c>
      <c r="B6" s="13" t="s">
        <v>21</v>
      </c>
      <c r="C6" s="14" t="s">
        <v>22</v>
      </c>
      <c r="D6" s="13" t="s">
        <v>23</v>
      </c>
      <c r="E6" s="15" t="s">
        <v>24</v>
      </c>
      <c r="F6" s="14" t="s">
        <v>25</v>
      </c>
      <c r="G6" s="14">
        <v>17</v>
      </c>
      <c r="H6" s="16"/>
      <c r="I6" s="13">
        <f>G6*800</f>
        <v>13600</v>
      </c>
      <c r="J6" s="29"/>
      <c r="XDR6" s="34"/>
      <c r="XDS6" s="34"/>
      <c r="XDT6" s="34"/>
      <c r="XDU6" s="34"/>
      <c r="XDV6" s="34"/>
      <c r="XDW6" s="34"/>
      <c r="XDX6" s="34"/>
      <c r="XDY6" s="34"/>
      <c r="XDZ6" s="34"/>
      <c r="XEA6" s="34"/>
      <c r="XEB6" s="34"/>
      <c r="XEC6" s="34"/>
      <c r="XED6" s="34"/>
      <c r="XEE6" s="34"/>
      <c r="XEF6" s="34"/>
      <c r="XEG6" s="34"/>
      <c r="XEH6" s="34"/>
      <c r="XEI6" s="34"/>
      <c r="XEJ6" s="34"/>
      <c r="XEK6" s="34"/>
      <c r="XEL6" s="34"/>
      <c r="XEM6" s="34"/>
      <c r="XEN6" s="34"/>
      <c r="XEO6" s="34"/>
      <c r="XEP6" s="34"/>
      <c r="XEQ6" s="34"/>
      <c r="XER6" s="34"/>
      <c r="XES6" s="34"/>
      <c r="XET6" s="34"/>
      <c r="XEU6" s="34"/>
      <c r="XEV6" s="34"/>
      <c r="XEW6" s="34"/>
    </row>
    <row r="7" s="2" customFormat="1" ht="25" customHeight="1" spans="1:16377">
      <c r="A7" s="13" t="s">
        <v>11</v>
      </c>
      <c r="B7" s="13" t="s">
        <v>21</v>
      </c>
      <c r="C7" s="14" t="s">
        <v>22</v>
      </c>
      <c r="D7" s="13" t="s">
        <v>23</v>
      </c>
      <c r="E7" s="15" t="s">
        <v>24</v>
      </c>
      <c r="F7" s="14" t="s">
        <v>17</v>
      </c>
      <c r="G7" s="14">
        <v>30</v>
      </c>
      <c r="H7" s="16"/>
      <c r="I7" s="13">
        <f>G7*300</f>
        <v>9000</v>
      </c>
      <c r="J7" s="29"/>
      <c r="XDR7" s="34"/>
      <c r="XDS7" s="34"/>
      <c r="XDT7" s="34"/>
      <c r="XDU7" s="34"/>
      <c r="XDV7" s="34"/>
      <c r="XDW7" s="34"/>
      <c r="XDX7" s="34"/>
      <c r="XDY7" s="34"/>
      <c r="XDZ7" s="34"/>
      <c r="XEA7" s="34"/>
      <c r="XEB7" s="34"/>
      <c r="XEC7" s="34"/>
      <c r="XED7" s="34"/>
      <c r="XEE7" s="34"/>
      <c r="XEF7" s="34"/>
      <c r="XEG7" s="34"/>
      <c r="XEH7" s="34"/>
      <c r="XEI7" s="34"/>
      <c r="XEJ7" s="34"/>
      <c r="XEK7" s="34"/>
      <c r="XEL7" s="34"/>
      <c r="XEM7" s="34"/>
      <c r="XEN7" s="34"/>
      <c r="XEO7" s="34"/>
      <c r="XEP7" s="34"/>
      <c r="XEQ7" s="34"/>
      <c r="XER7" s="34"/>
      <c r="XES7" s="34"/>
      <c r="XET7" s="34"/>
      <c r="XEU7" s="34"/>
      <c r="XEV7" s="34"/>
      <c r="XEW7" s="34"/>
    </row>
    <row r="8" s="3" customFormat="1" ht="25" customHeight="1" spans="1:16377">
      <c r="A8" s="17" t="s">
        <v>26</v>
      </c>
      <c r="B8" s="17"/>
      <c r="C8" s="11"/>
      <c r="D8" s="17"/>
      <c r="E8" s="18"/>
      <c r="F8" s="11"/>
      <c r="G8" s="11">
        <f>SUM(G3:G7)</f>
        <v>99</v>
      </c>
      <c r="H8" s="11">
        <f>SUM(H3:H7)</f>
        <v>69000</v>
      </c>
      <c r="I8" s="11">
        <f>SUM(I3:I7)</f>
        <v>107200</v>
      </c>
      <c r="J8" s="30"/>
      <c r="XDR8" s="35"/>
      <c r="XDS8" s="35"/>
      <c r="XDT8" s="35"/>
      <c r="XDU8" s="35"/>
      <c r="XDV8" s="35"/>
      <c r="XDW8" s="35"/>
      <c r="XDX8" s="35"/>
      <c r="XDY8" s="35"/>
      <c r="XDZ8" s="35"/>
      <c r="XEA8" s="35"/>
      <c r="XEB8" s="35"/>
      <c r="XEC8" s="35"/>
      <c r="XED8" s="35"/>
      <c r="XEE8" s="35"/>
      <c r="XEF8" s="35"/>
      <c r="XEG8" s="35"/>
      <c r="XEH8" s="35"/>
      <c r="XEI8" s="35"/>
      <c r="XEJ8" s="35"/>
      <c r="XEK8" s="35"/>
      <c r="XEL8" s="35"/>
      <c r="XEM8" s="35"/>
      <c r="XEN8" s="35"/>
      <c r="XEO8" s="35"/>
      <c r="XEP8" s="35"/>
      <c r="XEQ8" s="35"/>
      <c r="XER8" s="35"/>
      <c r="XES8" s="35"/>
      <c r="XET8" s="35"/>
      <c r="XEU8" s="35"/>
      <c r="XEV8" s="35"/>
      <c r="XEW8" s="35"/>
    </row>
    <row r="9" s="4" customFormat="1" ht="25" customHeight="1" spans="1:16377">
      <c r="A9" s="13" t="s">
        <v>27</v>
      </c>
      <c r="B9" s="13" t="s">
        <v>28</v>
      </c>
      <c r="C9" s="14" t="s">
        <v>29</v>
      </c>
      <c r="D9" s="13" t="s">
        <v>30</v>
      </c>
      <c r="E9" s="13">
        <v>13609351567</v>
      </c>
      <c r="F9" s="14" t="s">
        <v>31</v>
      </c>
      <c r="G9" s="14">
        <v>75</v>
      </c>
      <c r="H9" s="13"/>
      <c r="I9" s="13">
        <f>G9*800</f>
        <v>60000</v>
      </c>
      <c r="J9" s="31"/>
      <c r="XDR9" s="36"/>
      <c r="XDS9" s="36"/>
      <c r="XDT9" s="36"/>
      <c r="XDU9" s="36"/>
      <c r="XDV9" s="36"/>
      <c r="XDW9" s="36"/>
      <c r="XDX9" s="36"/>
      <c r="XDY9" s="36"/>
      <c r="XDZ9" s="36"/>
      <c r="XEA9" s="36"/>
      <c r="XEB9" s="36"/>
      <c r="XEC9" s="36"/>
      <c r="XED9" s="36"/>
      <c r="XEE9" s="36"/>
      <c r="XEF9" s="36"/>
      <c r="XEG9" s="36"/>
      <c r="XEH9" s="36"/>
      <c r="XEI9" s="36"/>
      <c r="XEJ9" s="36"/>
      <c r="XEK9" s="36"/>
      <c r="XEL9" s="36"/>
      <c r="XEM9" s="36"/>
      <c r="XEN9" s="36"/>
      <c r="XEO9" s="36"/>
      <c r="XEP9" s="36"/>
      <c r="XEQ9" s="36"/>
      <c r="XER9" s="36"/>
      <c r="XES9" s="36"/>
      <c r="XET9" s="36"/>
      <c r="XEU9" s="36"/>
      <c r="XEV9" s="36"/>
      <c r="XEW9" s="36"/>
    </row>
    <row r="10" s="5" customFormat="1" ht="25" customHeight="1" spans="1:16377">
      <c r="A10" s="17" t="s">
        <v>26</v>
      </c>
      <c r="B10" s="17"/>
      <c r="C10" s="11"/>
      <c r="D10" s="17"/>
      <c r="E10" s="18"/>
      <c r="F10" s="11"/>
      <c r="G10" s="11">
        <f>SUM(G9:G9)</f>
        <v>75</v>
      </c>
      <c r="H10" s="11"/>
      <c r="I10" s="11">
        <f>SUM(I9:I9)</f>
        <v>60000</v>
      </c>
      <c r="J10" s="32"/>
      <c r="XDR10" s="37"/>
      <c r="XDS10" s="37"/>
      <c r="XDT10" s="37"/>
      <c r="XDU10" s="37"/>
      <c r="XDV10" s="37"/>
      <c r="XDW10" s="37"/>
      <c r="XDX10" s="37"/>
      <c r="XDY10" s="37"/>
      <c r="XDZ10" s="37"/>
      <c r="XEA10" s="37"/>
      <c r="XEB10" s="37"/>
      <c r="XEC10" s="37"/>
      <c r="XED10" s="37"/>
      <c r="XEE10" s="37"/>
      <c r="XEF10" s="37"/>
      <c r="XEG10" s="37"/>
      <c r="XEH10" s="37"/>
      <c r="XEI10" s="37"/>
      <c r="XEJ10" s="37"/>
      <c r="XEK10" s="37"/>
      <c r="XEL10" s="37"/>
      <c r="XEM10" s="37"/>
      <c r="XEN10" s="37"/>
      <c r="XEO10" s="37"/>
      <c r="XEP10" s="37"/>
      <c r="XEQ10" s="37"/>
      <c r="XER10" s="37"/>
      <c r="XES10" s="37"/>
      <c r="XET10" s="37"/>
      <c r="XEU10" s="37"/>
      <c r="XEV10" s="37"/>
      <c r="XEW10" s="37"/>
    </row>
    <row r="11" s="2" customFormat="1" ht="25" customHeight="1" spans="1:10">
      <c r="A11" s="13" t="s">
        <v>32</v>
      </c>
      <c r="B11" s="13" t="s">
        <v>33</v>
      </c>
      <c r="C11" s="14" t="s">
        <v>34</v>
      </c>
      <c r="D11" s="13" t="s">
        <v>35</v>
      </c>
      <c r="E11" s="15">
        <v>13689306816</v>
      </c>
      <c r="F11" s="14" t="s">
        <v>36</v>
      </c>
      <c r="G11" s="13">
        <v>190</v>
      </c>
      <c r="H11" s="16"/>
      <c r="I11" s="13">
        <f>G11*300</f>
        <v>57000</v>
      </c>
      <c r="J11" s="29"/>
    </row>
    <row r="12" s="3" customFormat="1" ht="25" customHeight="1" spans="1:10">
      <c r="A12" s="17" t="s">
        <v>26</v>
      </c>
      <c r="B12" s="17"/>
      <c r="C12" s="11"/>
      <c r="D12" s="17"/>
      <c r="E12" s="18"/>
      <c r="F12" s="11"/>
      <c r="G12" s="11">
        <f>SUM(G11:G11)</f>
        <v>190</v>
      </c>
      <c r="H12" s="11"/>
      <c r="I12" s="11">
        <f>SUM(I11:I11)</f>
        <v>57000</v>
      </c>
      <c r="J12" s="30"/>
    </row>
    <row r="13" s="2" customFormat="1" ht="25" customHeight="1" spans="1:10">
      <c r="A13" s="13" t="s">
        <v>37</v>
      </c>
      <c r="B13" s="13" t="s">
        <v>38</v>
      </c>
      <c r="C13" s="14" t="s">
        <v>39</v>
      </c>
      <c r="D13" s="13" t="s">
        <v>40</v>
      </c>
      <c r="E13" s="15">
        <v>13609359807</v>
      </c>
      <c r="F13" s="14" t="s">
        <v>41</v>
      </c>
      <c r="G13" s="13">
        <v>1469</v>
      </c>
      <c r="H13" s="16"/>
      <c r="I13" s="13">
        <f>G13*300</f>
        <v>440700</v>
      </c>
      <c r="J13" s="29"/>
    </row>
    <row r="14" s="3" customFormat="1" ht="25" customHeight="1" spans="1:10">
      <c r="A14" s="17" t="s">
        <v>26</v>
      </c>
      <c r="B14" s="17"/>
      <c r="C14" s="11"/>
      <c r="D14" s="17"/>
      <c r="E14" s="18"/>
      <c r="F14" s="11"/>
      <c r="G14" s="11">
        <f>SUM(G13:G13)</f>
        <v>1469</v>
      </c>
      <c r="H14" s="11"/>
      <c r="I14" s="11">
        <f>SUM(I13:I13)</f>
        <v>440700</v>
      </c>
      <c r="J14" s="11"/>
    </row>
    <row r="15" s="2" customFormat="1" ht="25" customHeight="1" spans="1:10">
      <c r="A15" s="13" t="s">
        <v>42</v>
      </c>
      <c r="B15" s="13" t="s">
        <v>43</v>
      </c>
      <c r="C15" s="14" t="s">
        <v>44</v>
      </c>
      <c r="D15" s="13" t="s">
        <v>45</v>
      </c>
      <c r="E15" s="15" t="s">
        <v>46</v>
      </c>
      <c r="F15" s="14" t="s">
        <v>47</v>
      </c>
      <c r="G15" s="13">
        <v>360</v>
      </c>
      <c r="H15" s="16"/>
      <c r="I15" s="13">
        <f t="shared" ref="I15:I20" si="0">G15*300</f>
        <v>108000</v>
      </c>
      <c r="J15" s="29"/>
    </row>
    <row r="16" s="2" customFormat="1" ht="25" customHeight="1" spans="1:10">
      <c r="A16" s="13" t="s">
        <v>42</v>
      </c>
      <c r="B16" s="13" t="s">
        <v>48</v>
      </c>
      <c r="C16" s="14" t="s">
        <v>49</v>
      </c>
      <c r="D16" s="13" t="s">
        <v>50</v>
      </c>
      <c r="E16" s="15" t="s">
        <v>51</v>
      </c>
      <c r="F16" s="14" t="s">
        <v>52</v>
      </c>
      <c r="G16" s="13">
        <v>630</v>
      </c>
      <c r="H16" s="16"/>
      <c r="I16" s="13">
        <f t="shared" si="0"/>
        <v>189000</v>
      </c>
      <c r="J16" s="29"/>
    </row>
    <row r="17" s="2" customFormat="1" ht="25" customHeight="1" spans="1:10">
      <c r="A17" s="13" t="s">
        <v>42</v>
      </c>
      <c r="B17" s="13" t="s">
        <v>53</v>
      </c>
      <c r="C17" s="14" t="s">
        <v>49</v>
      </c>
      <c r="D17" s="13" t="s">
        <v>50</v>
      </c>
      <c r="E17" s="15" t="s">
        <v>51</v>
      </c>
      <c r="F17" s="14" t="s">
        <v>52</v>
      </c>
      <c r="G17" s="13">
        <v>55</v>
      </c>
      <c r="H17" s="16"/>
      <c r="I17" s="13">
        <f t="shared" si="0"/>
        <v>16500</v>
      </c>
      <c r="J17" s="29"/>
    </row>
    <row r="18" s="2" customFormat="1" ht="25" customHeight="1" spans="1:10">
      <c r="A18" s="13" t="s">
        <v>42</v>
      </c>
      <c r="B18" s="13" t="s">
        <v>54</v>
      </c>
      <c r="C18" s="14" t="s">
        <v>49</v>
      </c>
      <c r="D18" s="13" t="s">
        <v>50</v>
      </c>
      <c r="E18" s="15" t="s">
        <v>51</v>
      </c>
      <c r="F18" s="14" t="s">
        <v>52</v>
      </c>
      <c r="G18" s="13">
        <v>114</v>
      </c>
      <c r="H18" s="16"/>
      <c r="I18" s="13">
        <f t="shared" si="0"/>
        <v>34200</v>
      </c>
      <c r="J18" s="29"/>
    </row>
    <row r="19" s="2" customFormat="1" ht="25" customHeight="1" spans="1:10">
      <c r="A19" s="13" t="s">
        <v>42</v>
      </c>
      <c r="B19" s="13" t="s">
        <v>55</v>
      </c>
      <c r="C19" s="14" t="s">
        <v>49</v>
      </c>
      <c r="D19" s="13" t="s">
        <v>50</v>
      </c>
      <c r="E19" s="15" t="s">
        <v>51</v>
      </c>
      <c r="F19" s="14" t="s">
        <v>52</v>
      </c>
      <c r="G19" s="13">
        <v>402</v>
      </c>
      <c r="H19" s="16"/>
      <c r="I19" s="13">
        <f t="shared" si="0"/>
        <v>120600</v>
      </c>
      <c r="J19" s="29"/>
    </row>
    <row r="20" s="2" customFormat="1" ht="25" customHeight="1" spans="1:10">
      <c r="A20" s="13" t="s">
        <v>42</v>
      </c>
      <c r="B20" s="13" t="s">
        <v>56</v>
      </c>
      <c r="C20" s="14" t="s">
        <v>57</v>
      </c>
      <c r="D20" s="13" t="s">
        <v>57</v>
      </c>
      <c r="E20" s="15" t="s">
        <v>58</v>
      </c>
      <c r="F20" s="14" t="s">
        <v>59</v>
      </c>
      <c r="G20" s="13">
        <v>25</v>
      </c>
      <c r="H20" s="16"/>
      <c r="I20" s="13">
        <f t="shared" si="0"/>
        <v>7500</v>
      </c>
      <c r="J20" s="29"/>
    </row>
    <row r="21" s="3" customFormat="1" ht="25" customHeight="1" spans="1:10">
      <c r="A21" s="17" t="s">
        <v>26</v>
      </c>
      <c r="B21" s="17"/>
      <c r="C21" s="11"/>
      <c r="D21" s="17"/>
      <c r="E21" s="18"/>
      <c r="F21" s="11"/>
      <c r="G21" s="17">
        <f>SUM(G15:G20)</f>
        <v>1586</v>
      </c>
      <c r="H21" s="17"/>
      <c r="I21" s="17">
        <f>SUM(I15:I20)</f>
        <v>475800</v>
      </c>
      <c r="J21" s="17"/>
    </row>
    <row r="22" s="3" customFormat="1" ht="25" customHeight="1" spans="1:10">
      <c r="A22" s="13" t="s">
        <v>60</v>
      </c>
      <c r="B22" s="13" t="s">
        <v>61</v>
      </c>
      <c r="C22" s="14" t="s">
        <v>62</v>
      </c>
      <c r="D22" s="13" t="s">
        <v>63</v>
      </c>
      <c r="E22" s="15" t="s">
        <v>64</v>
      </c>
      <c r="F22" s="14" t="s">
        <v>65</v>
      </c>
      <c r="G22" s="14">
        <v>50</v>
      </c>
      <c r="H22" s="14"/>
      <c r="I22" s="13">
        <f>G22*300</f>
        <v>15000</v>
      </c>
      <c r="J22" s="16"/>
    </row>
    <row r="23" s="2" customFormat="1" ht="25" customHeight="1" spans="1:10">
      <c r="A23" s="13" t="s">
        <v>60</v>
      </c>
      <c r="B23" s="13" t="s">
        <v>66</v>
      </c>
      <c r="C23" s="14" t="s">
        <v>67</v>
      </c>
      <c r="D23" s="13" t="s">
        <v>68</v>
      </c>
      <c r="E23" s="15" t="s">
        <v>69</v>
      </c>
      <c r="F23" s="14" t="s">
        <v>70</v>
      </c>
      <c r="G23" s="13">
        <v>20</v>
      </c>
      <c r="H23" s="16"/>
      <c r="I23" s="13">
        <f>G23*300</f>
        <v>6000</v>
      </c>
      <c r="J23" s="29"/>
    </row>
    <row r="24" s="3" customFormat="1" ht="25" customHeight="1" spans="1:10">
      <c r="A24" s="17" t="s">
        <v>26</v>
      </c>
      <c r="B24" s="17"/>
      <c r="C24" s="11"/>
      <c r="D24" s="17"/>
      <c r="E24" s="18"/>
      <c r="F24" s="11"/>
      <c r="G24" s="11">
        <f>SUM(G22:G23)</f>
        <v>70</v>
      </c>
      <c r="H24" s="11"/>
      <c r="I24" s="11">
        <f>SUM(I22:I23)</f>
        <v>21000</v>
      </c>
      <c r="J24" s="11"/>
    </row>
    <row r="25" s="2" customFormat="1" ht="25" customHeight="1" spans="1:10">
      <c r="A25" s="13" t="s">
        <v>71</v>
      </c>
      <c r="B25" s="13" t="s">
        <v>72</v>
      </c>
      <c r="C25" s="19" t="s">
        <v>73</v>
      </c>
      <c r="D25" s="20" t="s">
        <v>74</v>
      </c>
      <c r="E25" s="20">
        <v>15120566123</v>
      </c>
      <c r="F25" s="14" t="s">
        <v>75</v>
      </c>
      <c r="G25" s="13">
        <v>330</v>
      </c>
      <c r="H25" s="16"/>
      <c r="I25" s="13">
        <f t="shared" ref="I25:I37" si="1">G25*300</f>
        <v>99000</v>
      </c>
      <c r="J25" s="29"/>
    </row>
    <row r="26" s="2" customFormat="1" ht="25" customHeight="1" spans="1:10">
      <c r="A26" s="13" t="s">
        <v>71</v>
      </c>
      <c r="B26" s="13" t="s">
        <v>76</v>
      </c>
      <c r="C26" s="19" t="s">
        <v>77</v>
      </c>
      <c r="D26" s="20" t="s">
        <v>78</v>
      </c>
      <c r="E26" s="20">
        <v>18794541895</v>
      </c>
      <c r="F26" s="14" t="s">
        <v>79</v>
      </c>
      <c r="G26" s="13">
        <v>290</v>
      </c>
      <c r="H26" s="16"/>
      <c r="I26" s="13">
        <f t="shared" si="1"/>
        <v>87000</v>
      </c>
      <c r="J26" s="29"/>
    </row>
    <row r="27" s="2" customFormat="1" ht="25" customHeight="1" spans="1:10">
      <c r="A27" s="13" t="s">
        <v>71</v>
      </c>
      <c r="B27" s="13" t="s">
        <v>80</v>
      </c>
      <c r="C27" s="14" t="s">
        <v>81</v>
      </c>
      <c r="D27" s="13" t="s">
        <v>82</v>
      </c>
      <c r="E27" s="15" t="s">
        <v>83</v>
      </c>
      <c r="F27" s="14" t="s">
        <v>84</v>
      </c>
      <c r="G27" s="13">
        <v>75</v>
      </c>
      <c r="H27" s="16"/>
      <c r="I27" s="13">
        <f t="shared" si="1"/>
        <v>22500</v>
      </c>
      <c r="J27" s="29"/>
    </row>
    <row r="28" s="2" customFormat="1" ht="25" customHeight="1" spans="1:10">
      <c r="A28" s="13" t="s">
        <v>71</v>
      </c>
      <c r="B28" s="13" t="s">
        <v>85</v>
      </c>
      <c r="C28" s="14" t="s">
        <v>86</v>
      </c>
      <c r="D28" s="13" t="s">
        <v>87</v>
      </c>
      <c r="E28" s="15">
        <v>18609300450</v>
      </c>
      <c r="F28" s="14" t="s">
        <v>84</v>
      </c>
      <c r="G28" s="13">
        <v>235</v>
      </c>
      <c r="H28" s="16"/>
      <c r="I28" s="13">
        <f t="shared" si="1"/>
        <v>70500</v>
      </c>
      <c r="J28" s="29"/>
    </row>
    <row r="29" s="2" customFormat="1" ht="25" customHeight="1" spans="1:10">
      <c r="A29" s="13" t="s">
        <v>71</v>
      </c>
      <c r="B29" s="13" t="s">
        <v>88</v>
      </c>
      <c r="C29" s="14" t="s">
        <v>86</v>
      </c>
      <c r="D29" s="13" t="s">
        <v>87</v>
      </c>
      <c r="E29" s="15">
        <v>18609300451</v>
      </c>
      <c r="F29" s="14" t="s">
        <v>89</v>
      </c>
      <c r="G29" s="13">
        <v>290</v>
      </c>
      <c r="H29" s="16"/>
      <c r="I29" s="13">
        <f t="shared" si="1"/>
        <v>87000</v>
      </c>
      <c r="J29" s="29"/>
    </row>
    <row r="30" s="2" customFormat="1" ht="25" customHeight="1" spans="1:10">
      <c r="A30" s="13" t="s">
        <v>71</v>
      </c>
      <c r="B30" s="13" t="s">
        <v>80</v>
      </c>
      <c r="C30" s="14" t="s">
        <v>49</v>
      </c>
      <c r="D30" s="13" t="s">
        <v>50</v>
      </c>
      <c r="E30" s="15" t="s">
        <v>51</v>
      </c>
      <c r="F30" s="14" t="s">
        <v>90</v>
      </c>
      <c r="G30" s="13">
        <v>580</v>
      </c>
      <c r="H30" s="16"/>
      <c r="I30" s="13">
        <f t="shared" si="1"/>
        <v>174000</v>
      </c>
      <c r="J30" s="29"/>
    </row>
    <row r="31" s="2" customFormat="1" ht="25" customHeight="1" spans="1:10">
      <c r="A31" s="13" t="s">
        <v>71</v>
      </c>
      <c r="B31" s="13" t="s">
        <v>72</v>
      </c>
      <c r="C31" s="14" t="s">
        <v>49</v>
      </c>
      <c r="D31" s="13" t="s">
        <v>50</v>
      </c>
      <c r="E31" s="15" t="s">
        <v>51</v>
      </c>
      <c r="F31" s="14" t="s">
        <v>91</v>
      </c>
      <c r="G31" s="13">
        <v>590</v>
      </c>
      <c r="H31" s="16"/>
      <c r="I31" s="13">
        <f t="shared" si="1"/>
        <v>177000</v>
      </c>
      <c r="J31" s="29"/>
    </row>
    <row r="32" s="2" customFormat="1" ht="25" customHeight="1" spans="1:10">
      <c r="A32" s="14" t="s">
        <v>71</v>
      </c>
      <c r="B32" s="14" t="s">
        <v>72</v>
      </c>
      <c r="C32" s="14" t="s">
        <v>92</v>
      </c>
      <c r="D32" s="14" t="s">
        <v>74</v>
      </c>
      <c r="E32" s="21">
        <v>15120566123</v>
      </c>
      <c r="F32" s="14" t="s">
        <v>93</v>
      </c>
      <c r="G32" s="14">
        <v>210</v>
      </c>
      <c r="H32" s="16"/>
      <c r="I32" s="13">
        <f t="shared" si="1"/>
        <v>63000</v>
      </c>
      <c r="J32" s="29"/>
    </row>
    <row r="33" s="2" customFormat="1" ht="25" customHeight="1" spans="1:10">
      <c r="A33" s="14" t="s">
        <v>71</v>
      </c>
      <c r="B33" s="14" t="s">
        <v>76</v>
      </c>
      <c r="C33" s="14" t="s">
        <v>94</v>
      </c>
      <c r="D33" s="14" t="s">
        <v>95</v>
      </c>
      <c r="E33" s="21">
        <v>17793085324</v>
      </c>
      <c r="F33" s="14" t="s">
        <v>93</v>
      </c>
      <c r="G33" s="14">
        <v>62</v>
      </c>
      <c r="H33" s="16"/>
      <c r="I33" s="13">
        <f t="shared" si="1"/>
        <v>18600</v>
      </c>
      <c r="J33" s="29"/>
    </row>
    <row r="34" s="2" customFormat="1" ht="25" customHeight="1" spans="1:10">
      <c r="A34" s="14" t="s">
        <v>71</v>
      </c>
      <c r="B34" s="14" t="s">
        <v>80</v>
      </c>
      <c r="C34" s="14" t="s">
        <v>96</v>
      </c>
      <c r="D34" s="14" t="s">
        <v>97</v>
      </c>
      <c r="E34" s="21">
        <v>18215032169</v>
      </c>
      <c r="F34" s="14" t="s">
        <v>93</v>
      </c>
      <c r="G34" s="14">
        <v>186</v>
      </c>
      <c r="H34" s="16"/>
      <c r="I34" s="13">
        <f t="shared" si="1"/>
        <v>55800</v>
      </c>
      <c r="J34" s="29"/>
    </row>
    <row r="35" s="2" customFormat="1" ht="25" customHeight="1" spans="1:10">
      <c r="A35" s="14" t="s">
        <v>71</v>
      </c>
      <c r="B35" s="14" t="s">
        <v>98</v>
      </c>
      <c r="C35" s="14" t="s">
        <v>99</v>
      </c>
      <c r="D35" s="14" t="s">
        <v>100</v>
      </c>
      <c r="E35" s="21">
        <v>15109304018</v>
      </c>
      <c r="F35" s="14" t="s">
        <v>93</v>
      </c>
      <c r="G35" s="14">
        <v>21</v>
      </c>
      <c r="H35" s="16"/>
      <c r="I35" s="13">
        <f t="shared" si="1"/>
        <v>6300</v>
      </c>
      <c r="J35" s="29"/>
    </row>
    <row r="36" s="2" customFormat="1" ht="25" customHeight="1" spans="1:10">
      <c r="A36" s="14" t="s">
        <v>71</v>
      </c>
      <c r="B36" s="14" t="s">
        <v>101</v>
      </c>
      <c r="C36" s="14" t="s">
        <v>102</v>
      </c>
      <c r="D36" s="14" t="s">
        <v>103</v>
      </c>
      <c r="E36" s="21">
        <v>15378028286</v>
      </c>
      <c r="F36" s="14" t="s">
        <v>93</v>
      </c>
      <c r="G36" s="14">
        <v>16</v>
      </c>
      <c r="H36" s="16"/>
      <c r="I36" s="13">
        <f t="shared" si="1"/>
        <v>4800</v>
      </c>
      <c r="J36" s="29"/>
    </row>
    <row r="37" s="2" customFormat="1" ht="25" customHeight="1" spans="1:10">
      <c r="A37" s="14" t="s">
        <v>71</v>
      </c>
      <c r="B37" s="14" t="s">
        <v>104</v>
      </c>
      <c r="C37" s="14" t="s">
        <v>105</v>
      </c>
      <c r="D37" s="14" t="s">
        <v>106</v>
      </c>
      <c r="E37" s="21">
        <v>17793019990</v>
      </c>
      <c r="F37" s="14" t="s">
        <v>107</v>
      </c>
      <c r="G37" s="14">
        <v>20</v>
      </c>
      <c r="H37" s="16"/>
      <c r="I37" s="13">
        <f t="shared" si="1"/>
        <v>6000</v>
      </c>
      <c r="J37" s="29"/>
    </row>
    <row r="38" s="2" customFormat="1" ht="25" customHeight="1" spans="1:10">
      <c r="A38" s="14" t="s">
        <v>71</v>
      </c>
      <c r="B38" s="14" t="s">
        <v>76</v>
      </c>
      <c r="C38" s="14" t="s">
        <v>108</v>
      </c>
      <c r="D38" s="14" t="s">
        <v>108</v>
      </c>
      <c r="E38" s="21">
        <v>13830119478</v>
      </c>
      <c r="F38" s="14" t="s">
        <v>20</v>
      </c>
      <c r="G38" s="13"/>
      <c r="H38" s="14">
        <v>16000</v>
      </c>
      <c r="I38" s="13">
        <f>H38*1</f>
        <v>16000</v>
      </c>
      <c r="J38" s="29"/>
    </row>
    <row r="39" s="3" customFormat="1" ht="25" customHeight="1" spans="1:10">
      <c r="A39" s="11" t="s">
        <v>26</v>
      </c>
      <c r="B39" s="11"/>
      <c r="C39" s="11"/>
      <c r="D39" s="11"/>
      <c r="E39" s="12"/>
      <c r="F39" s="11"/>
      <c r="G39" s="11">
        <f>SUM(G25:G38)</f>
        <v>2905</v>
      </c>
      <c r="H39" s="11">
        <f>SUM(H25:H38)</f>
        <v>16000</v>
      </c>
      <c r="I39" s="11">
        <f>SUM(I25:I38)</f>
        <v>887500</v>
      </c>
      <c r="J39" s="30"/>
    </row>
    <row r="40" s="2" customFormat="1" ht="25" customHeight="1" spans="1:10">
      <c r="A40" s="13" t="s">
        <v>109</v>
      </c>
      <c r="B40" s="13" t="s">
        <v>110</v>
      </c>
      <c r="C40" s="14" t="s">
        <v>111</v>
      </c>
      <c r="D40" s="13" t="s">
        <v>112</v>
      </c>
      <c r="E40" s="15" t="s">
        <v>113</v>
      </c>
      <c r="F40" s="14" t="s">
        <v>114</v>
      </c>
      <c r="G40" s="13">
        <v>15</v>
      </c>
      <c r="H40" s="16"/>
      <c r="I40" s="13">
        <f>G40*300</f>
        <v>4500</v>
      </c>
      <c r="J40" s="29"/>
    </row>
    <row r="41" s="2" customFormat="1" ht="25" customHeight="1" spans="1:10">
      <c r="A41" s="13" t="s">
        <v>109</v>
      </c>
      <c r="B41" s="13" t="s">
        <v>115</v>
      </c>
      <c r="C41" s="14" t="s">
        <v>116</v>
      </c>
      <c r="D41" s="13" t="s">
        <v>117</v>
      </c>
      <c r="E41" s="15">
        <v>13884026092</v>
      </c>
      <c r="F41" s="14" t="s">
        <v>118</v>
      </c>
      <c r="G41" s="13">
        <v>30</v>
      </c>
      <c r="H41" s="16"/>
      <c r="I41" s="13">
        <f>G41*800</f>
        <v>24000</v>
      </c>
      <c r="J41" s="29"/>
    </row>
    <row r="42" s="2" customFormat="1" ht="25" customHeight="1" spans="1:10">
      <c r="A42" s="13" t="s">
        <v>109</v>
      </c>
      <c r="B42" s="13" t="s">
        <v>119</v>
      </c>
      <c r="C42" s="14" t="s">
        <v>120</v>
      </c>
      <c r="D42" s="13" t="s">
        <v>121</v>
      </c>
      <c r="E42" s="15">
        <v>15922811588</v>
      </c>
      <c r="F42" s="14" t="s">
        <v>122</v>
      </c>
      <c r="G42" s="13">
        <v>298</v>
      </c>
      <c r="H42" s="16"/>
      <c r="I42" s="13">
        <f>G42*300</f>
        <v>89400</v>
      </c>
      <c r="J42" s="29"/>
    </row>
    <row r="43" s="2" customFormat="1" ht="25" customHeight="1" spans="1:10">
      <c r="A43" s="13" t="s">
        <v>109</v>
      </c>
      <c r="B43" s="13" t="s">
        <v>119</v>
      </c>
      <c r="C43" s="14" t="s">
        <v>123</v>
      </c>
      <c r="D43" s="13" t="s">
        <v>124</v>
      </c>
      <c r="E43" s="15">
        <v>18794489002</v>
      </c>
      <c r="F43" s="14" t="s">
        <v>122</v>
      </c>
      <c r="G43" s="13">
        <v>180</v>
      </c>
      <c r="H43" s="16"/>
      <c r="I43" s="13">
        <f>G43*300</f>
        <v>54000</v>
      </c>
      <c r="J43" s="29"/>
    </row>
    <row r="44" s="3" customFormat="1" ht="25" customHeight="1" spans="1:10">
      <c r="A44" s="11" t="s">
        <v>26</v>
      </c>
      <c r="B44" s="11"/>
      <c r="C44" s="11"/>
      <c r="D44" s="11"/>
      <c r="E44" s="12"/>
      <c r="F44" s="11"/>
      <c r="G44" s="11">
        <f>SUM(G40:G43)</f>
        <v>523</v>
      </c>
      <c r="H44" s="11"/>
      <c r="I44" s="11">
        <f>SUM(I40:I43)</f>
        <v>171900</v>
      </c>
      <c r="J44" s="30"/>
    </row>
    <row r="45" s="3" customFormat="1" ht="25" customHeight="1" spans="1:10">
      <c r="A45" s="13" t="s">
        <v>125</v>
      </c>
      <c r="B45" s="13" t="s">
        <v>126</v>
      </c>
      <c r="C45" s="14" t="s">
        <v>127</v>
      </c>
      <c r="D45" s="14" t="s">
        <v>127</v>
      </c>
      <c r="E45" s="13">
        <v>17793034243</v>
      </c>
      <c r="F45" s="14" t="s">
        <v>20</v>
      </c>
      <c r="G45" s="13"/>
      <c r="H45" s="14">
        <v>75000</v>
      </c>
      <c r="I45" s="13">
        <f>H45*1</f>
        <v>75000</v>
      </c>
      <c r="J45" s="30"/>
    </row>
    <row r="46" s="3" customFormat="1" ht="25" customHeight="1" spans="1:10">
      <c r="A46" s="13" t="s">
        <v>125</v>
      </c>
      <c r="B46" s="13" t="s">
        <v>128</v>
      </c>
      <c r="C46" s="14" t="s">
        <v>129</v>
      </c>
      <c r="D46" s="13" t="s">
        <v>130</v>
      </c>
      <c r="E46" s="13">
        <v>13884035351</v>
      </c>
      <c r="F46" s="14" t="s">
        <v>131</v>
      </c>
      <c r="G46" s="13">
        <v>113</v>
      </c>
      <c r="H46" s="22"/>
      <c r="I46" s="13">
        <f t="shared" ref="I46:I53" si="2">G46*300</f>
        <v>33900</v>
      </c>
      <c r="J46" s="30"/>
    </row>
    <row r="47" s="3" customFormat="1" ht="25" customHeight="1" spans="1:10">
      <c r="A47" s="13" t="s">
        <v>125</v>
      </c>
      <c r="B47" s="13" t="s">
        <v>132</v>
      </c>
      <c r="C47" s="14" t="s">
        <v>133</v>
      </c>
      <c r="D47" s="13" t="s">
        <v>134</v>
      </c>
      <c r="E47" s="13">
        <v>13893182599</v>
      </c>
      <c r="F47" s="14" t="s">
        <v>131</v>
      </c>
      <c r="G47" s="13">
        <v>478</v>
      </c>
      <c r="H47" s="22"/>
      <c r="I47" s="13">
        <f t="shared" si="2"/>
        <v>143400</v>
      </c>
      <c r="J47" s="30"/>
    </row>
    <row r="48" s="3" customFormat="1" ht="25" customHeight="1" spans="1:10">
      <c r="A48" s="13" t="s">
        <v>125</v>
      </c>
      <c r="B48" s="13" t="s">
        <v>132</v>
      </c>
      <c r="C48" s="14" t="s">
        <v>135</v>
      </c>
      <c r="D48" s="13" t="s">
        <v>136</v>
      </c>
      <c r="E48" s="13">
        <v>13993024286</v>
      </c>
      <c r="F48" s="14" t="s">
        <v>131</v>
      </c>
      <c r="G48" s="13">
        <v>120</v>
      </c>
      <c r="H48" s="22"/>
      <c r="I48" s="13">
        <f t="shared" si="2"/>
        <v>36000</v>
      </c>
      <c r="J48" s="30"/>
    </row>
    <row r="49" s="3" customFormat="1" ht="25" customHeight="1" spans="1:10">
      <c r="A49" s="13" t="s">
        <v>125</v>
      </c>
      <c r="B49" s="13" t="s">
        <v>137</v>
      </c>
      <c r="C49" s="14" t="s">
        <v>138</v>
      </c>
      <c r="D49" s="13" t="s">
        <v>139</v>
      </c>
      <c r="E49" s="15" t="s">
        <v>140</v>
      </c>
      <c r="F49" s="14" t="s">
        <v>131</v>
      </c>
      <c r="G49" s="13">
        <v>34</v>
      </c>
      <c r="H49" s="22"/>
      <c r="I49" s="13">
        <f t="shared" si="2"/>
        <v>10200</v>
      </c>
      <c r="J49" s="30"/>
    </row>
    <row r="50" s="3" customFormat="1" ht="25" customHeight="1" spans="1:10">
      <c r="A50" s="13" t="s">
        <v>125</v>
      </c>
      <c r="B50" s="13" t="s">
        <v>137</v>
      </c>
      <c r="C50" s="14" t="s">
        <v>141</v>
      </c>
      <c r="D50" s="13" t="s">
        <v>142</v>
      </c>
      <c r="E50" s="13">
        <v>15120501745</v>
      </c>
      <c r="F50" s="14" t="s">
        <v>131</v>
      </c>
      <c r="G50" s="13">
        <v>15</v>
      </c>
      <c r="H50" s="22"/>
      <c r="I50" s="13">
        <f t="shared" si="2"/>
        <v>4500</v>
      </c>
      <c r="J50" s="30"/>
    </row>
    <row r="51" s="2" customFormat="1" ht="25" customHeight="1" spans="1:10">
      <c r="A51" s="13" t="s">
        <v>125</v>
      </c>
      <c r="B51" s="13" t="s">
        <v>143</v>
      </c>
      <c r="C51" s="14" t="s">
        <v>144</v>
      </c>
      <c r="D51" s="13" t="s">
        <v>145</v>
      </c>
      <c r="E51" s="15" t="s">
        <v>146</v>
      </c>
      <c r="F51" s="14" t="s">
        <v>131</v>
      </c>
      <c r="G51" s="13">
        <v>50</v>
      </c>
      <c r="H51" s="16"/>
      <c r="I51" s="13">
        <f t="shared" si="2"/>
        <v>15000</v>
      </c>
      <c r="J51" s="29"/>
    </row>
    <row r="52" s="2" customFormat="1" ht="25" customHeight="1" spans="1:10">
      <c r="A52" s="13" t="s">
        <v>125</v>
      </c>
      <c r="B52" s="13" t="s">
        <v>147</v>
      </c>
      <c r="C52" s="14" t="s">
        <v>148</v>
      </c>
      <c r="D52" s="13" t="s">
        <v>149</v>
      </c>
      <c r="E52" s="15" t="s">
        <v>150</v>
      </c>
      <c r="F52" s="14" t="s">
        <v>131</v>
      </c>
      <c r="G52" s="13">
        <v>55</v>
      </c>
      <c r="H52" s="16"/>
      <c r="I52" s="13">
        <f t="shared" si="2"/>
        <v>16500</v>
      </c>
      <c r="J52" s="29"/>
    </row>
    <row r="53" s="2" customFormat="1" ht="25" customHeight="1" spans="1:10">
      <c r="A53" s="13" t="s">
        <v>125</v>
      </c>
      <c r="B53" s="13" t="s">
        <v>147</v>
      </c>
      <c r="C53" s="14" t="s">
        <v>151</v>
      </c>
      <c r="D53" s="13" t="s">
        <v>152</v>
      </c>
      <c r="E53" s="13">
        <v>13993008349</v>
      </c>
      <c r="F53" s="14" t="s">
        <v>131</v>
      </c>
      <c r="G53" s="13">
        <v>1263</v>
      </c>
      <c r="H53" s="16"/>
      <c r="I53" s="13">
        <f t="shared" si="2"/>
        <v>378900</v>
      </c>
      <c r="J53" s="29"/>
    </row>
    <row r="54" s="2" customFormat="1" ht="25" customHeight="1" spans="1:10">
      <c r="A54" s="13" t="s">
        <v>125</v>
      </c>
      <c r="B54" s="13" t="s">
        <v>147</v>
      </c>
      <c r="C54" s="14" t="s">
        <v>153</v>
      </c>
      <c r="D54" s="13"/>
      <c r="E54" s="15" t="s">
        <v>154</v>
      </c>
      <c r="F54" s="13" t="s">
        <v>20</v>
      </c>
      <c r="G54" s="13"/>
      <c r="H54" s="13">
        <v>25000</v>
      </c>
      <c r="I54" s="13">
        <f>H54*1</f>
        <v>25000</v>
      </c>
      <c r="J54" s="29"/>
    </row>
    <row r="55" s="2" customFormat="1" ht="25" customHeight="1" spans="1:10">
      <c r="A55" s="11" t="s">
        <v>26</v>
      </c>
      <c r="B55" s="11"/>
      <c r="C55" s="11"/>
      <c r="D55" s="11"/>
      <c r="E55" s="12"/>
      <c r="F55" s="11"/>
      <c r="G55" s="11">
        <f>SUM(G45:G54)</f>
        <v>2128</v>
      </c>
      <c r="H55" s="11">
        <f>SUM(H45:H54)</f>
        <v>100000</v>
      </c>
      <c r="I55" s="11">
        <f>SUM(I45:I54)</f>
        <v>738400</v>
      </c>
      <c r="J55" s="29"/>
    </row>
    <row r="56" s="2" customFormat="1" ht="25" customHeight="1" spans="1:10">
      <c r="A56" s="13" t="s">
        <v>155</v>
      </c>
      <c r="B56" s="13" t="s">
        <v>156</v>
      </c>
      <c r="C56" s="14" t="s">
        <v>157</v>
      </c>
      <c r="D56" s="13" t="s">
        <v>158</v>
      </c>
      <c r="E56" s="13">
        <v>15339706048</v>
      </c>
      <c r="F56" s="14" t="s">
        <v>159</v>
      </c>
      <c r="G56" s="13">
        <v>60</v>
      </c>
      <c r="H56" s="16"/>
      <c r="I56" s="13">
        <f>G56*300</f>
        <v>18000</v>
      </c>
      <c r="J56" s="29"/>
    </row>
    <row r="57" s="2" customFormat="1" ht="25" customHeight="1" spans="1:10">
      <c r="A57" s="11" t="s">
        <v>26</v>
      </c>
      <c r="B57" s="11"/>
      <c r="C57" s="11"/>
      <c r="D57" s="11"/>
      <c r="E57" s="12"/>
      <c r="F57" s="11"/>
      <c r="G57" s="11">
        <f>SUM(G56:G56)</f>
        <v>60</v>
      </c>
      <c r="H57" s="11"/>
      <c r="I57" s="11">
        <f>SUM(I56:I56)</f>
        <v>18000</v>
      </c>
      <c r="J57" s="29"/>
    </row>
    <row r="58" s="2" customFormat="1" ht="25" customHeight="1" spans="1:10">
      <c r="A58" s="13" t="s">
        <v>160</v>
      </c>
      <c r="B58" s="13" t="s">
        <v>161</v>
      </c>
      <c r="C58" s="23" t="s">
        <v>162</v>
      </c>
      <c r="D58" s="24" t="s">
        <v>163</v>
      </c>
      <c r="E58" s="25" t="s">
        <v>164</v>
      </c>
      <c r="F58" s="14" t="s">
        <v>165</v>
      </c>
      <c r="G58" s="13">
        <v>100</v>
      </c>
      <c r="H58" s="16"/>
      <c r="I58" s="13">
        <f>G58*300</f>
        <v>30000</v>
      </c>
      <c r="J58" s="29"/>
    </row>
    <row r="59" s="2" customFormat="1" ht="25" customHeight="1" spans="1:10">
      <c r="A59" s="13" t="s">
        <v>160</v>
      </c>
      <c r="B59" s="26" t="s">
        <v>166</v>
      </c>
      <c r="C59" s="23" t="s">
        <v>162</v>
      </c>
      <c r="D59" s="24" t="s">
        <v>163</v>
      </c>
      <c r="E59" s="25" t="s">
        <v>164</v>
      </c>
      <c r="F59" s="14" t="s">
        <v>165</v>
      </c>
      <c r="G59" s="13">
        <v>200</v>
      </c>
      <c r="H59" s="16"/>
      <c r="I59" s="13">
        <f>G59*300</f>
        <v>60000</v>
      </c>
      <c r="J59" s="29"/>
    </row>
    <row r="60" s="2" customFormat="1" ht="25" customHeight="1" spans="1:10">
      <c r="A60" s="27" t="s">
        <v>160</v>
      </c>
      <c r="B60" s="27" t="s">
        <v>167</v>
      </c>
      <c r="C60" s="27" t="s">
        <v>162</v>
      </c>
      <c r="D60" s="24" t="s">
        <v>163</v>
      </c>
      <c r="E60" s="25" t="s">
        <v>164</v>
      </c>
      <c r="F60" s="14" t="s">
        <v>165</v>
      </c>
      <c r="G60" s="13">
        <v>630</v>
      </c>
      <c r="H60" s="16"/>
      <c r="I60" s="13">
        <f>G60*300</f>
        <v>189000</v>
      </c>
      <c r="J60" s="29"/>
    </row>
    <row r="61" s="2" customFormat="1" ht="25" customHeight="1" spans="1:10">
      <c r="A61" s="17" t="s">
        <v>26</v>
      </c>
      <c r="B61" s="17"/>
      <c r="C61" s="11"/>
      <c r="D61" s="17"/>
      <c r="E61" s="18"/>
      <c r="F61" s="11"/>
      <c r="G61" s="11">
        <f>SUM(G58:G60)</f>
        <v>930</v>
      </c>
      <c r="H61" s="11"/>
      <c r="I61" s="11">
        <f>SUM(I58:I60)</f>
        <v>279000</v>
      </c>
      <c r="J61" s="29"/>
    </row>
    <row r="62" s="2" customFormat="1" ht="25" customHeight="1" spans="1:10">
      <c r="A62" s="27" t="s">
        <v>168</v>
      </c>
      <c r="B62" s="26" t="s">
        <v>169</v>
      </c>
      <c r="C62" s="27" t="s">
        <v>170</v>
      </c>
      <c r="D62" s="27" t="s">
        <v>171</v>
      </c>
      <c r="E62" s="28" t="s">
        <v>172</v>
      </c>
      <c r="F62" s="14" t="s">
        <v>118</v>
      </c>
      <c r="G62" s="13">
        <v>60</v>
      </c>
      <c r="H62" s="16"/>
      <c r="I62" s="13">
        <f>G62*800</f>
        <v>48000</v>
      </c>
      <c r="J62" s="29"/>
    </row>
    <row r="63" s="2" customFormat="1" ht="25" customHeight="1" spans="1:10">
      <c r="A63" s="13" t="s">
        <v>168</v>
      </c>
      <c r="B63" s="13" t="s">
        <v>173</v>
      </c>
      <c r="C63" s="14" t="s">
        <v>49</v>
      </c>
      <c r="D63" s="13" t="s">
        <v>50</v>
      </c>
      <c r="E63" s="15" t="s">
        <v>51</v>
      </c>
      <c r="F63" s="14" t="s">
        <v>174</v>
      </c>
      <c r="G63" s="13">
        <v>538</v>
      </c>
      <c r="H63" s="16"/>
      <c r="I63" s="13">
        <f>G63*300</f>
        <v>161400</v>
      </c>
      <c r="J63" s="29"/>
    </row>
    <row r="64" s="2" customFormat="1" ht="25" customHeight="1" spans="1:10">
      <c r="A64" s="27" t="s">
        <v>168</v>
      </c>
      <c r="B64" s="27" t="s">
        <v>175</v>
      </c>
      <c r="C64" s="27" t="s">
        <v>176</v>
      </c>
      <c r="D64" s="27" t="s">
        <v>177</v>
      </c>
      <c r="E64" s="27" t="s">
        <v>178</v>
      </c>
      <c r="F64" s="14" t="s">
        <v>179</v>
      </c>
      <c r="G64" s="13">
        <v>50</v>
      </c>
      <c r="H64" s="16"/>
      <c r="I64" s="13">
        <f>G64*800</f>
        <v>40000</v>
      </c>
      <c r="J64" s="29"/>
    </row>
    <row r="65" s="2" customFormat="1" ht="25" customHeight="1" spans="1:10">
      <c r="A65" s="13" t="s">
        <v>168</v>
      </c>
      <c r="B65" s="13" t="s">
        <v>180</v>
      </c>
      <c r="C65" s="14" t="s">
        <v>181</v>
      </c>
      <c r="D65" s="14" t="s">
        <v>181</v>
      </c>
      <c r="E65" s="15" t="s">
        <v>182</v>
      </c>
      <c r="F65" s="14" t="s">
        <v>183</v>
      </c>
      <c r="G65" s="13">
        <v>38</v>
      </c>
      <c r="H65" s="16"/>
      <c r="I65" s="13">
        <f>G65*300</f>
        <v>11400</v>
      </c>
      <c r="J65" s="29"/>
    </row>
    <row r="66" s="2" customFormat="1" ht="25" customHeight="1" spans="1:10">
      <c r="A66" s="17" t="s">
        <v>26</v>
      </c>
      <c r="B66" s="17"/>
      <c r="C66" s="11"/>
      <c r="D66" s="17"/>
      <c r="E66" s="18"/>
      <c r="F66" s="11"/>
      <c r="G66" s="11">
        <f>SUM(G62:G65)</f>
        <v>686</v>
      </c>
      <c r="H66" s="11"/>
      <c r="I66" s="11">
        <f>SUM(I62:I65)</f>
        <v>260800</v>
      </c>
      <c r="J66" s="29"/>
    </row>
    <row r="67" s="2" customFormat="1" ht="25" customHeight="1" spans="1:10">
      <c r="A67" s="13" t="s">
        <v>184</v>
      </c>
      <c r="B67" s="13" t="s">
        <v>185</v>
      </c>
      <c r="C67" s="14" t="s">
        <v>186</v>
      </c>
      <c r="D67" s="13" t="s">
        <v>187</v>
      </c>
      <c r="E67" s="15" t="s">
        <v>188</v>
      </c>
      <c r="F67" s="14" t="s">
        <v>189</v>
      </c>
      <c r="G67" s="13">
        <v>250</v>
      </c>
      <c r="H67" s="16"/>
      <c r="I67" s="13">
        <f t="shared" ref="I67:I73" si="3">G67*300</f>
        <v>75000</v>
      </c>
      <c r="J67" s="29"/>
    </row>
    <row r="68" s="2" customFormat="1" ht="25" customHeight="1" spans="1:10">
      <c r="A68" s="13" t="s">
        <v>184</v>
      </c>
      <c r="B68" s="13" t="s">
        <v>190</v>
      </c>
      <c r="C68" s="14" t="s">
        <v>191</v>
      </c>
      <c r="D68" s="13" t="s">
        <v>192</v>
      </c>
      <c r="E68" s="15" t="s">
        <v>193</v>
      </c>
      <c r="F68" s="14" t="s">
        <v>194</v>
      </c>
      <c r="G68" s="13">
        <v>315</v>
      </c>
      <c r="H68" s="16"/>
      <c r="I68" s="13">
        <f t="shared" si="3"/>
        <v>94500</v>
      </c>
      <c r="J68" s="29"/>
    </row>
    <row r="69" s="2" customFormat="1" ht="25" customHeight="1" spans="1:10">
      <c r="A69" s="13" t="s">
        <v>184</v>
      </c>
      <c r="B69" s="13" t="s">
        <v>190</v>
      </c>
      <c r="C69" s="14" t="s">
        <v>191</v>
      </c>
      <c r="D69" s="13" t="s">
        <v>192</v>
      </c>
      <c r="E69" s="15" t="s">
        <v>193</v>
      </c>
      <c r="F69" s="14" t="s">
        <v>195</v>
      </c>
      <c r="G69" s="13">
        <v>336</v>
      </c>
      <c r="H69" s="16"/>
      <c r="I69" s="13">
        <f t="shared" si="3"/>
        <v>100800</v>
      </c>
      <c r="J69" s="29"/>
    </row>
    <row r="70" s="2" customFormat="1" ht="25" customHeight="1" spans="1:10">
      <c r="A70" s="13" t="s">
        <v>184</v>
      </c>
      <c r="B70" s="38" t="s">
        <v>196</v>
      </c>
      <c r="C70" s="38" t="s">
        <v>197</v>
      </c>
      <c r="D70" s="38" t="s">
        <v>198</v>
      </c>
      <c r="E70" s="15" t="s">
        <v>199</v>
      </c>
      <c r="F70" s="38" t="s">
        <v>79</v>
      </c>
      <c r="G70" s="13">
        <v>311</v>
      </c>
      <c r="H70" s="16"/>
      <c r="I70" s="13">
        <f t="shared" si="3"/>
        <v>93300</v>
      </c>
      <c r="J70" s="29"/>
    </row>
    <row r="71" s="2" customFormat="1" ht="25" customHeight="1" spans="1:10">
      <c r="A71" s="13" t="s">
        <v>184</v>
      </c>
      <c r="B71" s="14" t="s">
        <v>200</v>
      </c>
      <c r="C71" s="14" t="s">
        <v>201</v>
      </c>
      <c r="D71" s="14" t="s">
        <v>202</v>
      </c>
      <c r="E71" s="14">
        <v>18419520660</v>
      </c>
      <c r="F71" s="14" t="s">
        <v>203</v>
      </c>
      <c r="G71" s="13">
        <v>442</v>
      </c>
      <c r="H71" s="16"/>
      <c r="I71" s="13">
        <f t="shared" si="3"/>
        <v>132600</v>
      </c>
      <c r="J71" s="29"/>
    </row>
    <row r="72" s="2" customFormat="1" ht="25" customHeight="1" spans="1:10">
      <c r="A72" s="13" t="s">
        <v>184</v>
      </c>
      <c r="B72" s="14" t="s">
        <v>200</v>
      </c>
      <c r="C72" s="14" t="s">
        <v>204</v>
      </c>
      <c r="D72" s="14" t="s">
        <v>205</v>
      </c>
      <c r="E72" s="14">
        <v>13519455681</v>
      </c>
      <c r="F72" s="38" t="s">
        <v>79</v>
      </c>
      <c r="G72" s="13">
        <v>232</v>
      </c>
      <c r="H72" s="16"/>
      <c r="I72" s="13">
        <f t="shared" si="3"/>
        <v>69600</v>
      </c>
      <c r="J72" s="29"/>
    </row>
    <row r="73" s="2" customFormat="1" ht="25" customHeight="1" spans="1:10">
      <c r="A73" s="13" t="s">
        <v>184</v>
      </c>
      <c r="B73" s="14" t="s">
        <v>200</v>
      </c>
      <c r="C73" s="14" t="s">
        <v>201</v>
      </c>
      <c r="D73" s="14" t="s">
        <v>202</v>
      </c>
      <c r="E73" s="14">
        <v>18419520660</v>
      </c>
      <c r="F73" s="14" t="s">
        <v>195</v>
      </c>
      <c r="G73" s="13">
        <v>660</v>
      </c>
      <c r="H73" s="16"/>
      <c r="I73" s="13">
        <f t="shared" si="3"/>
        <v>198000</v>
      </c>
      <c r="J73" s="29"/>
    </row>
    <row r="74" s="2" customFormat="1" ht="25" customHeight="1" spans="1:10">
      <c r="A74" s="17" t="s">
        <v>26</v>
      </c>
      <c r="B74" s="17"/>
      <c r="C74" s="11"/>
      <c r="D74" s="17"/>
      <c r="E74" s="18"/>
      <c r="F74" s="11"/>
      <c r="G74" s="11">
        <f>SUM(G67:G73)</f>
        <v>2546</v>
      </c>
      <c r="H74" s="11"/>
      <c r="I74" s="11">
        <f>SUM(I67:I73)</f>
        <v>763800</v>
      </c>
      <c r="J74" s="29"/>
    </row>
    <row r="75" s="2" customFormat="1" ht="25" customHeight="1" spans="1:10">
      <c r="A75" s="14" t="s">
        <v>206</v>
      </c>
      <c r="B75" s="14" t="s">
        <v>207</v>
      </c>
      <c r="C75" s="14" t="s">
        <v>208</v>
      </c>
      <c r="D75" s="14" t="s">
        <v>209</v>
      </c>
      <c r="E75" s="14">
        <v>15738131908</v>
      </c>
      <c r="F75" s="14" t="s">
        <v>210</v>
      </c>
      <c r="G75" s="13">
        <v>680</v>
      </c>
      <c r="H75" s="16"/>
      <c r="I75" s="13">
        <f t="shared" ref="I75:I89" si="4">G75*300</f>
        <v>204000</v>
      </c>
      <c r="J75" s="29"/>
    </row>
    <row r="76" s="2" customFormat="1" ht="25" customHeight="1" spans="1:10">
      <c r="A76" s="14" t="s">
        <v>206</v>
      </c>
      <c r="B76" s="14" t="s">
        <v>211</v>
      </c>
      <c r="C76" s="14" t="s">
        <v>212</v>
      </c>
      <c r="D76" s="14" t="s">
        <v>213</v>
      </c>
      <c r="E76" s="14">
        <v>13828461768</v>
      </c>
      <c r="F76" s="14" t="s">
        <v>214</v>
      </c>
      <c r="G76" s="13">
        <v>1320</v>
      </c>
      <c r="H76" s="16"/>
      <c r="I76" s="13">
        <f t="shared" si="4"/>
        <v>396000</v>
      </c>
      <c r="J76" s="29"/>
    </row>
    <row r="77" s="2" customFormat="1" ht="25" customHeight="1" spans="1:10">
      <c r="A77" s="14" t="s">
        <v>206</v>
      </c>
      <c r="B77" s="14" t="s">
        <v>215</v>
      </c>
      <c r="C77" s="14" t="s">
        <v>212</v>
      </c>
      <c r="D77" s="14" t="s">
        <v>213</v>
      </c>
      <c r="E77" s="14" t="s">
        <v>216</v>
      </c>
      <c r="F77" s="14" t="s">
        <v>217</v>
      </c>
      <c r="G77" s="13">
        <v>425</v>
      </c>
      <c r="H77" s="16"/>
      <c r="I77" s="13">
        <f t="shared" si="4"/>
        <v>127500</v>
      </c>
      <c r="J77" s="29"/>
    </row>
    <row r="78" s="2" customFormat="1" ht="25" customHeight="1" spans="1:10">
      <c r="A78" s="14" t="s">
        <v>206</v>
      </c>
      <c r="B78" s="14" t="s">
        <v>215</v>
      </c>
      <c r="C78" s="14" t="s">
        <v>218</v>
      </c>
      <c r="D78" s="14" t="s">
        <v>219</v>
      </c>
      <c r="E78" s="14">
        <v>18394051639</v>
      </c>
      <c r="F78" s="14" t="s">
        <v>93</v>
      </c>
      <c r="G78" s="13">
        <v>130</v>
      </c>
      <c r="H78" s="16"/>
      <c r="I78" s="13">
        <f t="shared" si="4"/>
        <v>39000</v>
      </c>
      <c r="J78" s="29"/>
    </row>
    <row r="79" s="2" customFormat="1" ht="25" customHeight="1" spans="1:10">
      <c r="A79" s="14" t="s">
        <v>206</v>
      </c>
      <c r="B79" s="14" t="s">
        <v>215</v>
      </c>
      <c r="C79" s="14" t="s">
        <v>220</v>
      </c>
      <c r="D79" s="14" t="s">
        <v>221</v>
      </c>
      <c r="E79" s="14">
        <v>18809307555</v>
      </c>
      <c r="F79" s="14" t="s">
        <v>222</v>
      </c>
      <c r="G79" s="13">
        <v>271</v>
      </c>
      <c r="H79" s="16"/>
      <c r="I79" s="13">
        <f t="shared" si="4"/>
        <v>81300</v>
      </c>
      <c r="J79" s="29"/>
    </row>
    <row r="80" s="2" customFormat="1" ht="25" customHeight="1" spans="1:10">
      <c r="A80" s="14" t="s">
        <v>206</v>
      </c>
      <c r="B80" s="14" t="s">
        <v>215</v>
      </c>
      <c r="C80" s="14" t="s">
        <v>223</v>
      </c>
      <c r="D80" s="14" t="s">
        <v>224</v>
      </c>
      <c r="E80" s="14">
        <v>15293019670</v>
      </c>
      <c r="F80" s="14" t="s">
        <v>93</v>
      </c>
      <c r="G80" s="14">
        <v>90</v>
      </c>
      <c r="H80" s="16"/>
      <c r="I80" s="13">
        <f t="shared" si="4"/>
        <v>27000</v>
      </c>
      <c r="J80" s="29"/>
    </row>
    <row r="81" s="2" customFormat="1" ht="25" customHeight="1" spans="1:10">
      <c r="A81" s="14" t="s">
        <v>206</v>
      </c>
      <c r="B81" s="14" t="s">
        <v>225</v>
      </c>
      <c r="C81" s="14" t="s">
        <v>226</v>
      </c>
      <c r="D81" s="14" t="s">
        <v>227</v>
      </c>
      <c r="E81" s="14">
        <v>17793038076</v>
      </c>
      <c r="F81" s="14" t="s">
        <v>93</v>
      </c>
      <c r="G81" s="14">
        <v>80</v>
      </c>
      <c r="H81" s="16"/>
      <c r="I81" s="13">
        <f t="shared" si="4"/>
        <v>24000</v>
      </c>
      <c r="J81" s="29"/>
    </row>
    <row r="82" s="2" customFormat="1" ht="25" customHeight="1" spans="1:10">
      <c r="A82" s="14" t="s">
        <v>206</v>
      </c>
      <c r="B82" s="14" t="s">
        <v>228</v>
      </c>
      <c r="C82" s="14" t="s">
        <v>229</v>
      </c>
      <c r="D82" s="14" t="s">
        <v>230</v>
      </c>
      <c r="E82" s="14">
        <v>18009307841</v>
      </c>
      <c r="F82" s="14" t="s">
        <v>93</v>
      </c>
      <c r="G82" s="14">
        <v>30</v>
      </c>
      <c r="H82" s="16"/>
      <c r="I82" s="13">
        <f t="shared" si="4"/>
        <v>9000</v>
      </c>
      <c r="J82" s="29"/>
    </row>
    <row r="83" s="2" customFormat="1" ht="25" customHeight="1" spans="1:10">
      <c r="A83" s="14" t="s">
        <v>206</v>
      </c>
      <c r="B83" s="14" t="s">
        <v>228</v>
      </c>
      <c r="C83" s="39" t="s">
        <v>231</v>
      </c>
      <c r="D83" s="39" t="s">
        <v>232</v>
      </c>
      <c r="E83" s="39" t="s">
        <v>233</v>
      </c>
      <c r="F83" s="14" t="s">
        <v>131</v>
      </c>
      <c r="G83" s="13">
        <v>182</v>
      </c>
      <c r="H83" s="16"/>
      <c r="I83" s="13">
        <f t="shared" si="4"/>
        <v>54600</v>
      </c>
      <c r="J83" s="29"/>
    </row>
    <row r="84" s="2" customFormat="1" ht="25" customHeight="1" spans="1:10">
      <c r="A84" s="14" t="s">
        <v>206</v>
      </c>
      <c r="B84" s="14" t="s">
        <v>225</v>
      </c>
      <c r="C84" s="14" t="s">
        <v>234</v>
      </c>
      <c r="D84" s="14" t="s">
        <v>235</v>
      </c>
      <c r="E84" s="14">
        <v>13399303918</v>
      </c>
      <c r="F84" s="14" t="s">
        <v>59</v>
      </c>
      <c r="G84" s="13">
        <v>175</v>
      </c>
      <c r="H84" s="16"/>
      <c r="I84" s="13">
        <f t="shared" si="4"/>
        <v>52500</v>
      </c>
      <c r="J84" s="29"/>
    </row>
    <row r="85" s="2" customFormat="1" ht="25" customHeight="1" spans="1:10">
      <c r="A85" s="14" t="s">
        <v>206</v>
      </c>
      <c r="B85" s="14" t="s">
        <v>225</v>
      </c>
      <c r="C85" s="14" t="s">
        <v>234</v>
      </c>
      <c r="D85" s="14" t="s">
        <v>235</v>
      </c>
      <c r="E85" s="14">
        <v>13399303918</v>
      </c>
      <c r="F85" s="14" t="s">
        <v>236</v>
      </c>
      <c r="G85" s="13">
        <v>50</v>
      </c>
      <c r="H85" s="16"/>
      <c r="I85" s="13">
        <f t="shared" si="4"/>
        <v>15000</v>
      </c>
      <c r="J85" s="29"/>
    </row>
    <row r="86" s="2" customFormat="1" ht="25" customHeight="1" spans="1:10">
      <c r="A86" s="14" t="s">
        <v>206</v>
      </c>
      <c r="B86" s="14" t="s">
        <v>225</v>
      </c>
      <c r="C86" s="14" t="s">
        <v>212</v>
      </c>
      <c r="D86" s="14" t="s">
        <v>213</v>
      </c>
      <c r="E86" s="14">
        <v>13828461768</v>
      </c>
      <c r="F86" s="14" t="s">
        <v>36</v>
      </c>
      <c r="G86" s="13">
        <v>455</v>
      </c>
      <c r="H86" s="16"/>
      <c r="I86" s="13">
        <f t="shared" si="4"/>
        <v>136500</v>
      </c>
      <c r="J86" s="29"/>
    </row>
    <row r="87" s="2" customFormat="1" ht="25" customHeight="1" spans="1:10">
      <c r="A87" s="14" t="s">
        <v>206</v>
      </c>
      <c r="B87" s="14" t="s">
        <v>237</v>
      </c>
      <c r="C87" s="14" t="s">
        <v>238</v>
      </c>
      <c r="D87" s="14" t="s">
        <v>239</v>
      </c>
      <c r="E87" s="14">
        <v>13893435560</v>
      </c>
      <c r="F87" s="14" t="s">
        <v>240</v>
      </c>
      <c r="G87" s="13">
        <v>340</v>
      </c>
      <c r="H87" s="16"/>
      <c r="I87" s="13">
        <f t="shared" si="4"/>
        <v>102000</v>
      </c>
      <c r="J87" s="29"/>
    </row>
    <row r="88" s="2" customFormat="1" ht="25" customHeight="1" spans="1:10">
      <c r="A88" s="14" t="s">
        <v>206</v>
      </c>
      <c r="B88" s="14" t="s">
        <v>237</v>
      </c>
      <c r="C88" s="14" t="s">
        <v>241</v>
      </c>
      <c r="D88" s="14" t="s">
        <v>242</v>
      </c>
      <c r="E88" s="14">
        <v>15379918768</v>
      </c>
      <c r="F88" s="14" t="s">
        <v>243</v>
      </c>
      <c r="G88" s="13">
        <v>175</v>
      </c>
      <c r="H88" s="16"/>
      <c r="I88" s="13">
        <f t="shared" si="4"/>
        <v>52500</v>
      </c>
      <c r="J88" s="29"/>
    </row>
    <row r="89" s="2" customFormat="1" ht="25" customHeight="1" spans="1:10">
      <c r="A89" s="14" t="s">
        <v>206</v>
      </c>
      <c r="B89" s="14" t="s">
        <v>237</v>
      </c>
      <c r="C89" s="14" t="s">
        <v>244</v>
      </c>
      <c r="D89" s="14" t="s">
        <v>245</v>
      </c>
      <c r="E89" s="14">
        <v>18418009809</v>
      </c>
      <c r="F89" s="14" t="s">
        <v>246</v>
      </c>
      <c r="G89" s="13">
        <v>170</v>
      </c>
      <c r="H89" s="16"/>
      <c r="I89" s="13">
        <f t="shared" si="4"/>
        <v>51000</v>
      </c>
      <c r="J89" s="29"/>
    </row>
    <row r="90" s="2" customFormat="1" ht="25" customHeight="1" spans="1:10">
      <c r="A90" s="14" t="s">
        <v>206</v>
      </c>
      <c r="B90" s="14" t="s">
        <v>247</v>
      </c>
      <c r="C90" s="14" t="s">
        <v>248</v>
      </c>
      <c r="D90" s="14" t="s">
        <v>249</v>
      </c>
      <c r="E90" s="14" t="s">
        <v>250</v>
      </c>
      <c r="F90" s="14" t="s">
        <v>246</v>
      </c>
      <c r="G90" s="13">
        <v>323</v>
      </c>
      <c r="H90" s="16"/>
      <c r="I90" s="13">
        <f t="shared" ref="I90:I111" si="5">G90*300</f>
        <v>96900</v>
      </c>
      <c r="J90" s="29"/>
    </row>
    <row r="91" s="2" customFormat="1" ht="25" customHeight="1" spans="1:10">
      <c r="A91" s="17" t="s">
        <v>26</v>
      </c>
      <c r="B91" s="17"/>
      <c r="C91" s="11"/>
      <c r="D91" s="17"/>
      <c r="E91" s="18"/>
      <c r="F91" s="11"/>
      <c r="G91" s="11">
        <f>SUM(G75:G90)</f>
        <v>4896</v>
      </c>
      <c r="H91" s="11"/>
      <c r="I91" s="11">
        <f>SUM(I75:I90)</f>
        <v>1468800</v>
      </c>
      <c r="J91" s="29"/>
    </row>
    <row r="92" s="2" customFormat="1" ht="25" customHeight="1" spans="1:10">
      <c r="A92" s="13" t="s">
        <v>251</v>
      </c>
      <c r="B92" s="13" t="s">
        <v>252</v>
      </c>
      <c r="C92" s="14" t="s">
        <v>253</v>
      </c>
      <c r="D92" s="13" t="s">
        <v>254</v>
      </c>
      <c r="E92" s="13">
        <v>15293908601</v>
      </c>
      <c r="F92" s="14" t="s">
        <v>183</v>
      </c>
      <c r="G92" s="13">
        <v>130</v>
      </c>
      <c r="H92" s="16"/>
      <c r="I92" s="13">
        <f t="shared" si="5"/>
        <v>39000</v>
      </c>
      <c r="J92" s="29"/>
    </row>
    <row r="93" s="2" customFormat="1" ht="25" customHeight="1" spans="1:10">
      <c r="A93" s="13" t="s">
        <v>251</v>
      </c>
      <c r="B93" s="13" t="s">
        <v>255</v>
      </c>
      <c r="C93" s="14" t="s">
        <v>256</v>
      </c>
      <c r="D93" s="13" t="s">
        <v>257</v>
      </c>
      <c r="E93" s="15" t="s">
        <v>258</v>
      </c>
      <c r="F93" s="14" t="s">
        <v>259</v>
      </c>
      <c r="G93" s="13">
        <v>130</v>
      </c>
      <c r="H93" s="16"/>
      <c r="I93" s="13">
        <f t="shared" si="5"/>
        <v>39000</v>
      </c>
      <c r="J93" s="29"/>
    </row>
    <row r="94" s="2" customFormat="1" ht="25" customHeight="1" spans="1:10">
      <c r="A94" s="17" t="s">
        <v>26</v>
      </c>
      <c r="B94" s="17"/>
      <c r="C94" s="11"/>
      <c r="D94" s="17"/>
      <c r="E94" s="18"/>
      <c r="F94" s="11"/>
      <c r="G94" s="17">
        <f>SUM(G92:G93)</f>
        <v>260</v>
      </c>
      <c r="H94" s="17"/>
      <c r="I94" s="17">
        <f>SUM(I92:I93)</f>
        <v>78000</v>
      </c>
      <c r="J94" s="29"/>
    </row>
    <row r="95" s="2" customFormat="1" ht="25" customHeight="1" spans="1:10">
      <c r="A95" s="13" t="s">
        <v>260</v>
      </c>
      <c r="B95" s="13" t="s">
        <v>261</v>
      </c>
      <c r="C95" s="14" t="s">
        <v>262</v>
      </c>
      <c r="D95" s="13" t="s">
        <v>263</v>
      </c>
      <c r="E95" s="13" t="s">
        <v>264</v>
      </c>
      <c r="F95" s="14" t="s">
        <v>265</v>
      </c>
      <c r="G95" s="13">
        <v>645</v>
      </c>
      <c r="H95" s="16"/>
      <c r="I95" s="13">
        <f t="shared" si="5"/>
        <v>193500</v>
      </c>
      <c r="J95" s="29"/>
    </row>
    <row r="96" s="2" customFormat="1" ht="25" customHeight="1" spans="1:10">
      <c r="A96" s="13" t="s">
        <v>260</v>
      </c>
      <c r="B96" s="13" t="s">
        <v>266</v>
      </c>
      <c r="C96" s="14" t="s">
        <v>262</v>
      </c>
      <c r="D96" s="13" t="s">
        <v>263</v>
      </c>
      <c r="E96" s="13" t="s">
        <v>264</v>
      </c>
      <c r="F96" s="14" t="s">
        <v>267</v>
      </c>
      <c r="G96" s="13">
        <v>395</v>
      </c>
      <c r="H96" s="16"/>
      <c r="I96" s="13">
        <f t="shared" si="5"/>
        <v>118500</v>
      </c>
      <c r="J96" s="29"/>
    </row>
    <row r="97" s="2" customFormat="1" ht="25" customHeight="1" spans="1:10">
      <c r="A97" s="14" t="s">
        <v>260</v>
      </c>
      <c r="B97" s="14" t="s">
        <v>268</v>
      </c>
      <c r="C97" s="14" t="s">
        <v>269</v>
      </c>
      <c r="D97" s="14" t="s">
        <v>270</v>
      </c>
      <c r="E97" s="14">
        <v>13079351618</v>
      </c>
      <c r="F97" s="14" t="s">
        <v>131</v>
      </c>
      <c r="G97" s="13">
        <v>180</v>
      </c>
      <c r="H97" s="16"/>
      <c r="I97" s="13">
        <f t="shared" si="5"/>
        <v>54000</v>
      </c>
      <c r="J97" s="29"/>
    </row>
    <row r="98" s="2" customFormat="1" ht="25" customHeight="1" spans="1:10">
      <c r="A98" s="14" t="s">
        <v>260</v>
      </c>
      <c r="B98" s="14" t="s">
        <v>268</v>
      </c>
      <c r="C98" s="14" t="s">
        <v>269</v>
      </c>
      <c r="D98" s="14" t="s">
        <v>270</v>
      </c>
      <c r="E98" s="14">
        <v>13079351618</v>
      </c>
      <c r="F98" s="14" t="s">
        <v>118</v>
      </c>
      <c r="G98" s="13">
        <v>22</v>
      </c>
      <c r="H98" s="16"/>
      <c r="I98" s="13">
        <f>G98*800</f>
        <v>17600</v>
      </c>
      <c r="J98" s="29"/>
    </row>
    <row r="99" s="2" customFormat="1" ht="25" customHeight="1" spans="1:10">
      <c r="A99" s="13" t="s">
        <v>260</v>
      </c>
      <c r="B99" s="13" t="s">
        <v>271</v>
      </c>
      <c r="C99" s="14" t="s">
        <v>262</v>
      </c>
      <c r="D99" s="13" t="s">
        <v>263</v>
      </c>
      <c r="E99" s="15" t="s">
        <v>264</v>
      </c>
      <c r="F99" s="14" t="s">
        <v>272</v>
      </c>
      <c r="G99" s="13">
        <v>951</v>
      </c>
      <c r="H99" s="16"/>
      <c r="I99" s="13">
        <f t="shared" si="5"/>
        <v>285300</v>
      </c>
      <c r="J99" s="29"/>
    </row>
    <row r="100" s="2" customFormat="1" ht="25" customHeight="1" spans="1:10">
      <c r="A100" s="13" t="s">
        <v>260</v>
      </c>
      <c r="B100" s="13" t="s">
        <v>271</v>
      </c>
      <c r="C100" s="14" t="s">
        <v>273</v>
      </c>
      <c r="D100" s="13" t="s">
        <v>274</v>
      </c>
      <c r="E100" s="14" t="s">
        <v>275</v>
      </c>
      <c r="F100" s="14" t="s">
        <v>276</v>
      </c>
      <c r="G100" s="13">
        <v>238</v>
      </c>
      <c r="H100" s="16"/>
      <c r="I100" s="13">
        <f t="shared" si="5"/>
        <v>71400</v>
      </c>
      <c r="J100" s="29"/>
    </row>
    <row r="101" s="2" customFormat="1" ht="25" customHeight="1" spans="1:10">
      <c r="A101" s="13" t="s">
        <v>260</v>
      </c>
      <c r="B101" s="13" t="s">
        <v>271</v>
      </c>
      <c r="C101" s="14" t="s">
        <v>277</v>
      </c>
      <c r="D101" s="14" t="s">
        <v>277</v>
      </c>
      <c r="E101" s="14">
        <v>18215083425</v>
      </c>
      <c r="F101" s="14" t="s">
        <v>278</v>
      </c>
      <c r="G101" s="14">
        <v>43</v>
      </c>
      <c r="H101" s="16"/>
      <c r="I101" s="13">
        <f t="shared" si="5"/>
        <v>12900</v>
      </c>
      <c r="J101" s="29"/>
    </row>
    <row r="102" s="2" customFormat="1" ht="25" customHeight="1" spans="1:10">
      <c r="A102" s="13" t="s">
        <v>260</v>
      </c>
      <c r="B102" s="13" t="s">
        <v>271</v>
      </c>
      <c r="C102" s="14" t="s">
        <v>279</v>
      </c>
      <c r="D102" s="14" t="s">
        <v>279</v>
      </c>
      <c r="E102" s="14">
        <v>15336003586</v>
      </c>
      <c r="F102" s="14" t="s">
        <v>278</v>
      </c>
      <c r="G102" s="14">
        <v>38</v>
      </c>
      <c r="H102" s="16"/>
      <c r="I102" s="13">
        <f t="shared" si="5"/>
        <v>11400</v>
      </c>
      <c r="J102" s="29"/>
    </row>
    <row r="103" s="2" customFormat="1" ht="25" customHeight="1" spans="1:10">
      <c r="A103" s="13" t="s">
        <v>260</v>
      </c>
      <c r="B103" s="13" t="s">
        <v>271</v>
      </c>
      <c r="C103" s="14" t="s">
        <v>280</v>
      </c>
      <c r="D103" s="14" t="s">
        <v>280</v>
      </c>
      <c r="E103" s="14">
        <v>15120530997</v>
      </c>
      <c r="F103" s="14" t="s">
        <v>278</v>
      </c>
      <c r="G103" s="14">
        <v>38</v>
      </c>
      <c r="H103" s="16"/>
      <c r="I103" s="13">
        <f t="shared" si="5"/>
        <v>11400</v>
      </c>
      <c r="J103" s="29"/>
    </row>
    <row r="104" s="2" customFormat="1" ht="25" customHeight="1" spans="1:10">
      <c r="A104" s="13" t="s">
        <v>260</v>
      </c>
      <c r="B104" s="13" t="s">
        <v>271</v>
      </c>
      <c r="C104" s="14" t="s">
        <v>281</v>
      </c>
      <c r="D104" s="14" t="s">
        <v>281</v>
      </c>
      <c r="E104" s="14">
        <v>18298510594</v>
      </c>
      <c r="F104" s="14" t="s">
        <v>118</v>
      </c>
      <c r="G104" s="14">
        <v>4</v>
      </c>
      <c r="H104" s="16"/>
      <c r="I104" s="13">
        <f>G104*800</f>
        <v>3200</v>
      </c>
      <c r="J104" s="29"/>
    </row>
    <row r="105" s="2" customFormat="1" ht="25" customHeight="1" spans="1:10">
      <c r="A105" s="13" t="s">
        <v>260</v>
      </c>
      <c r="B105" s="13" t="s">
        <v>282</v>
      </c>
      <c r="C105" s="14" t="s">
        <v>262</v>
      </c>
      <c r="D105" s="13" t="s">
        <v>263</v>
      </c>
      <c r="E105" s="14" t="s">
        <v>264</v>
      </c>
      <c r="F105" s="14" t="s">
        <v>283</v>
      </c>
      <c r="G105" s="13">
        <v>245</v>
      </c>
      <c r="H105" s="16"/>
      <c r="I105" s="13">
        <f t="shared" si="5"/>
        <v>73500</v>
      </c>
      <c r="J105" s="29"/>
    </row>
    <row r="106" s="2" customFormat="1" ht="25" customHeight="1" spans="1:10">
      <c r="A106" s="13" t="s">
        <v>260</v>
      </c>
      <c r="B106" s="13" t="s">
        <v>282</v>
      </c>
      <c r="C106" s="14" t="s">
        <v>273</v>
      </c>
      <c r="D106" s="13" t="s">
        <v>274</v>
      </c>
      <c r="E106" s="14" t="s">
        <v>275</v>
      </c>
      <c r="F106" s="14" t="s">
        <v>284</v>
      </c>
      <c r="G106" s="13">
        <v>1396</v>
      </c>
      <c r="H106" s="16"/>
      <c r="I106" s="13">
        <f t="shared" si="5"/>
        <v>418800</v>
      </c>
      <c r="J106" s="29"/>
    </row>
    <row r="107" s="2" customFormat="1" ht="25" customHeight="1" spans="1:10">
      <c r="A107" s="14" t="s">
        <v>260</v>
      </c>
      <c r="B107" s="13" t="s">
        <v>282</v>
      </c>
      <c r="C107" s="14" t="s">
        <v>285</v>
      </c>
      <c r="D107" s="14" t="s">
        <v>285</v>
      </c>
      <c r="E107" s="14">
        <v>18394041619</v>
      </c>
      <c r="F107" s="14" t="s">
        <v>131</v>
      </c>
      <c r="G107" s="14">
        <v>64</v>
      </c>
      <c r="H107" s="14"/>
      <c r="I107" s="13">
        <f t="shared" si="5"/>
        <v>19200</v>
      </c>
      <c r="J107" s="29"/>
    </row>
    <row r="108" s="2" customFormat="1" ht="25" customHeight="1" spans="1:10">
      <c r="A108" s="14" t="s">
        <v>260</v>
      </c>
      <c r="B108" s="13" t="s">
        <v>286</v>
      </c>
      <c r="C108" s="14" t="s">
        <v>287</v>
      </c>
      <c r="D108" s="13" t="s">
        <v>287</v>
      </c>
      <c r="E108" s="14" t="s">
        <v>288</v>
      </c>
      <c r="F108" s="14" t="s">
        <v>131</v>
      </c>
      <c r="G108" s="13">
        <v>47</v>
      </c>
      <c r="H108" s="13"/>
      <c r="I108" s="13">
        <f t="shared" si="5"/>
        <v>14100</v>
      </c>
      <c r="J108" s="29"/>
    </row>
    <row r="109" s="2" customFormat="1" ht="25" customHeight="1" spans="1:10">
      <c r="A109" s="13" t="s">
        <v>260</v>
      </c>
      <c r="B109" s="13" t="s">
        <v>286</v>
      </c>
      <c r="C109" s="14" t="s">
        <v>289</v>
      </c>
      <c r="D109" s="13" t="s">
        <v>289</v>
      </c>
      <c r="E109" s="14" t="s">
        <v>290</v>
      </c>
      <c r="F109" s="14" t="s">
        <v>131</v>
      </c>
      <c r="G109" s="13">
        <v>150</v>
      </c>
      <c r="H109" s="13"/>
      <c r="I109" s="13">
        <f t="shared" si="5"/>
        <v>45000</v>
      </c>
      <c r="J109" s="29"/>
    </row>
    <row r="110" s="2" customFormat="1" ht="25" customHeight="1" spans="1:10">
      <c r="A110" s="14" t="s">
        <v>260</v>
      </c>
      <c r="B110" s="13" t="s">
        <v>286</v>
      </c>
      <c r="C110" s="14" t="s">
        <v>291</v>
      </c>
      <c r="D110" s="14" t="s">
        <v>291</v>
      </c>
      <c r="E110" s="14" t="s">
        <v>292</v>
      </c>
      <c r="F110" s="14" t="s">
        <v>131</v>
      </c>
      <c r="G110" s="13">
        <v>60</v>
      </c>
      <c r="H110" s="13"/>
      <c r="I110" s="13">
        <f t="shared" si="5"/>
        <v>18000</v>
      </c>
      <c r="J110" s="29"/>
    </row>
    <row r="111" s="2" customFormat="1" ht="25" customHeight="1" spans="1:10">
      <c r="A111" s="13" t="s">
        <v>260</v>
      </c>
      <c r="B111" s="13" t="s">
        <v>286</v>
      </c>
      <c r="C111" s="14" t="s">
        <v>293</v>
      </c>
      <c r="D111" s="13" t="s">
        <v>293</v>
      </c>
      <c r="E111" s="14" t="s">
        <v>294</v>
      </c>
      <c r="F111" s="14" t="s">
        <v>131</v>
      </c>
      <c r="G111" s="13">
        <v>106</v>
      </c>
      <c r="H111" s="13"/>
      <c r="I111" s="13">
        <f t="shared" si="5"/>
        <v>31800</v>
      </c>
      <c r="J111" s="29"/>
    </row>
    <row r="112" s="2" customFormat="1" ht="25" customHeight="1" spans="1:10">
      <c r="A112" s="14" t="s">
        <v>260</v>
      </c>
      <c r="B112" s="13" t="s">
        <v>286</v>
      </c>
      <c r="C112" s="14" t="s">
        <v>293</v>
      </c>
      <c r="D112" s="13" t="s">
        <v>293</v>
      </c>
      <c r="E112" s="14" t="s">
        <v>294</v>
      </c>
      <c r="F112" s="14" t="s">
        <v>118</v>
      </c>
      <c r="G112" s="13">
        <v>15</v>
      </c>
      <c r="H112" s="14"/>
      <c r="I112" s="13">
        <f>G112*800</f>
        <v>12000</v>
      </c>
      <c r="J112" s="29"/>
    </row>
    <row r="113" s="2" customFormat="1" ht="25" customHeight="1" spans="1:10">
      <c r="A113" s="13" t="s">
        <v>260</v>
      </c>
      <c r="B113" s="13" t="s">
        <v>286</v>
      </c>
      <c r="C113" s="14" t="s">
        <v>295</v>
      </c>
      <c r="D113" s="14" t="s">
        <v>295</v>
      </c>
      <c r="E113" s="14">
        <v>15120529995</v>
      </c>
      <c r="F113" s="14" t="s">
        <v>131</v>
      </c>
      <c r="G113" s="13">
        <v>35</v>
      </c>
      <c r="H113" s="14"/>
      <c r="I113" s="13">
        <f>G113*300</f>
        <v>10500</v>
      </c>
      <c r="J113" s="29"/>
    </row>
    <row r="114" s="2" customFormat="1" ht="25" customHeight="1" spans="1:10">
      <c r="A114" s="14" t="s">
        <v>260</v>
      </c>
      <c r="B114" s="13" t="s">
        <v>286</v>
      </c>
      <c r="C114" s="14" t="s">
        <v>296</v>
      </c>
      <c r="D114" s="13" t="s">
        <v>297</v>
      </c>
      <c r="E114" s="14">
        <v>13085918778</v>
      </c>
      <c r="F114" s="14" t="s">
        <v>118</v>
      </c>
      <c r="G114" s="13">
        <v>43</v>
      </c>
      <c r="H114" s="14"/>
      <c r="I114" s="13">
        <f>G114*800</f>
        <v>34400</v>
      </c>
      <c r="J114" s="29"/>
    </row>
    <row r="115" s="2" customFormat="1" ht="25" customHeight="1" spans="1:10">
      <c r="A115" s="14" t="s">
        <v>260</v>
      </c>
      <c r="B115" s="13" t="s">
        <v>286</v>
      </c>
      <c r="C115" s="14" t="s">
        <v>298</v>
      </c>
      <c r="D115" s="13" t="s">
        <v>298</v>
      </c>
      <c r="E115" s="14">
        <v>15771728849</v>
      </c>
      <c r="F115" s="14" t="s">
        <v>131</v>
      </c>
      <c r="G115" s="13">
        <v>21</v>
      </c>
      <c r="H115" s="14"/>
      <c r="I115" s="13">
        <f>G115*300</f>
        <v>6300</v>
      </c>
      <c r="J115" s="29"/>
    </row>
    <row r="116" s="2" customFormat="1" ht="25" customHeight="1" spans="1:10">
      <c r="A116" s="14" t="s">
        <v>260</v>
      </c>
      <c r="B116" s="13" t="s">
        <v>286</v>
      </c>
      <c r="C116" s="14" t="s">
        <v>298</v>
      </c>
      <c r="D116" s="14" t="s">
        <v>298</v>
      </c>
      <c r="E116" s="14">
        <v>15771728849</v>
      </c>
      <c r="F116" s="14" t="s">
        <v>118</v>
      </c>
      <c r="G116" s="13">
        <v>4</v>
      </c>
      <c r="H116" s="14"/>
      <c r="I116" s="13">
        <f>G116*800</f>
        <v>3200</v>
      </c>
      <c r="J116" s="29"/>
    </row>
    <row r="117" s="2" customFormat="1" ht="25" customHeight="1" spans="1:10">
      <c r="A117" s="14" t="s">
        <v>260</v>
      </c>
      <c r="B117" s="13" t="s">
        <v>286</v>
      </c>
      <c r="C117" s="14" t="s">
        <v>176</v>
      </c>
      <c r="D117" s="13" t="s">
        <v>177</v>
      </c>
      <c r="E117" s="14">
        <v>18093066939</v>
      </c>
      <c r="F117" s="14" t="s">
        <v>118</v>
      </c>
      <c r="G117" s="13">
        <v>16</v>
      </c>
      <c r="H117" s="14"/>
      <c r="I117" s="13">
        <f>G117*800</f>
        <v>12800</v>
      </c>
      <c r="J117" s="29"/>
    </row>
    <row r="118" s="2" customFormat="1" ht="25" customHeight="1" spans="1:10">
      <c r="A118" s="14" t="s">
        <v>260</v>
      </c>
      <c r="B118" s="13" t="s">
        <v>286</v>
      </c>
      <c r="C118" s="14" t="s">
        <v>299</v>
      </c>
      <c r="D118" s="13" t="s">
        <v>300</v>
      </c>
      <c r="E118" s="14">
        <v>15025903218</v>
      </c>
      <c r="F118" s="14" t="s">
        <v>131</v>
      </c>
      <c r="G118" s="13">
        <v>26</v>
      </c>
      <c r="H118" s="14"/>
      <c r="I118" s="13">
        <f>G118*300</f>
        <v>7800</v>
      </c>
      <c r="J118" s="29"/>
    </row>
    <row r="119" s="2" customFormat="1" ht="25" customHeight="1" spans="1:10">
      <c r="A119" s="14" t="s">
        <v>260</v>
      </c>
      <c r="B119" s="13" t="s">
        <v>286</v>
      </c>
      <c r="C119" s="14" t="s">
        <v>301</v>
      </c>
      <c r="D119" s="14" t="s">
        <v>117</v>
      </c>
      <c r="E119" s="14" t="s">
        <v>302</v>
      </c>
      <c r="F119" s="14" t="s">
        <v>118</v>
      </c>
      <c r="G119" s="13">
        <v>16</v>
      </c>
      <c r="H119" s="14"/>
      <c r="I119" s="13">
        <f>G119*800</f>
        <v>12800</v>
      </c>
      <c r="J119" s="29"/>
    </row>
    <row r="120" s="2" customFormat="1" ht="25" customHeight="1" spans="1:10">
      <c r="A120" s="14" t="s">
        <v>260</v>
      </c>
      <c r="B120" s="13" t="s">
        <v>286</v>
      </c>
      <c r="C120" s="14" t="s">
        <v>301</v>
      </c>
      <c r="D120" s="13" t="s">
        <v>117</v>
      </c>
      <c r="E120" s="14" t="s">
        <v>302</v>
      </c>
      <c r="F120" s="14" t="s">
        <v>20</v>
      </c>
      <c r="G120" s="14"/>
      <c r="H120" s="14">
        <v>140000</v>
      </c>
      <c r="I120" s="13">
        <f>H120*1</f>
        <v>140000</v>
      </c>
      <c r="J120" s="29"/>
    </row>
    <row r="121" s="2" customFormat="1" ht="25" customHeight="1" spans="1:10">
      <c r="A121" s="14" t="s">
        <v>260</v>
      </c>
      <c r="B121" s="13" t="s">
        <v>286</v>
      </c>
      <c r="C121" s="14" t="s">
        <v>303</v>
      </c>
      <c r="D121" s="13" t="s">
        <v>304</v>
      </c>
      <c r="E121" s="14" t="s">
        <v>305</v>
      </c>
      <c r="F121" s="14" t="s">
        <v>118</v>
      </c>
      <c r="G121" s="13">
        <v>88</v>
      </c>
      <c r="H121" s="14"/>
      <c r="I121" s="13">
        <f>G121*800</f>
        <v>70400</v>
      </c>
      <c r="J121" s="29"/>
    </row>
    <row r="122" s="2" customFormat="1" ht="25" customHeight="1" spans="1:10">
      <c r="A122" s="14" t="s">
        <v>260</v>
      </c>
      <c r="B122" s="13" t="s">
        <v>286</v>
      </c>
      <c r="C122" s="14" t="s">
        <v>306</v>
      </c>
      <c r="D122" s="14" t="s">
        <v>306</v>
      </c>
      <c r="E122" s="14" t="s">
        <v>307</v>
      </c>
      <c r="F122" s="14" t="s">
        <v>131</v>
      </c>
      <c r="G122" s="13">
        <v>57</v>
      </c>
      <c r="H122" s="14"/>
      <c r="I122" s="13">
        <f>G122*300</f>
        <v>17100</v>
      </c>
      <c r="J122" s="29"/>
    </row>
    <row r="123" s="2" customFormat="1" ht="25" customHeight="1" spans="1:10">
      <c r="A123" s="14" t="s">
        <v>260</v>
      </c>
      <c r="B123" s="13" t="s">
        <v>286</v>
      </c>
      <c r="C123" s="14" t="s">
        <v>308</v>
      </c>
      <c r="D123" s="13" t="s">
        <v>308</v>
      </c>
      <c r="E123" s="14">
        <v>18794518203</v>
      </c>
      <c r="F123" s="14" t="s">
        <v>131</v>
      </c>
      <c r="G123" s="13">
        <v>45</v>
      </c>
      <c r="H123" s="14"/>
      <c r="I123" s="13">
        <f>G123*300</f>
        <v>13500</v>
      </c>
      <c r="J123" s="29"/>
    </row>
    <row r="124" s="2" customFormat="1" ht="25" customHeight="1" spans="1:10">
      <c r="A124" s="14" t="s">
        <v>260</v>
      </c>
      <c r="B124" s="13" t="s">
        <v>286</v>
      </c>
      <c r="C124" s="14" t="s">
        <v>309</v>
      </c>
      <c r="D124" s="13" t="s">
        <v>309</v>
      </c>
      <c r="E124" s="14">
        <v>18393083713</v>
      </c>
      <c r="F124" s="14" t="s">
        <v>20</v>
      </c>
      <c r="G124" s="13"/>
      <c r="H124" s="14">
        <v>49000</v>
      </c>
      <c r="I124" s="13">
        <f>H124*1</f>
        <v>49000</v>
      </c>
      <c r="J124" s="29"/>
    </row>
    <row r="125" s="2" customFormat="1" ht="25" customHeight="1" spans="1:10">
      <c r="A125" s="14" t="s">
        <v>260</v>
      </c>
      <c r="B125" s="13" t="s">
        <v>286</v>
      </c>
      <c r="C125" s="14" t="s">
        <v>303</v>
      </c>
      <c r="D125" s="13" t="s">
        <v>304</v>
      </c>
      <c r="E125" s="14">
        <v>13236517376</v>
      </c>
      <c r="F125" s="14" t="s">
        <v>20</v>
      </c>
      <c r="G125" s="14"/>
      <c r="H125" s="14">
        <v>740000</v>
      </c>
      <c r="I125" s="13">
        <f>H125*1</f>
        <v>740000</v>
      </c>
      <c r="J125" s="29"/>
    </row>
    <row r="126" s="2" customFormat="1" ht="25" customHeight="1" spans="1:10">
      <c r="A126" s="17" t="s">
        <v>26</v>
      </c>
      <c r="B126" s="17"/>
      <c r="C126" s="11"/>
      <c r="D126" s="17"/>
      <c r="E126" s="18"/>
      <c r="F126" s="11"/>
      <c r="G126" s="17">
        <f>SUM(G95:G125)</f>
        <v>4988</v>
      </c>
      <c r="H126" s="17">
        <f>SUM(H95:H125)</f>
        <v>929000</v>
      </c>
      <c r="I126" s="17">
        <f>SUM(I95:I125)</f>
        <v>2529400</v>
      </c>
      <c r="J126" s="29"/>
    </row>
    <row r="127" s="2" customFormat="1" ht="25" customHeight="1" spans="1:10">
      <c r="A127" s="13" t="s">
        <v>310</v>
      </c>
      <c r="B127" s="13" t="s">
        <v>311</v>
      </c>
      <c r="C127" s="13" t="s">
        <v>312</v>
      </c>
      <c r="D127" s="13" t="s">
        <v>313</v>
      </c>
      <c r="E127" s="13" t="s">
        <v>314</v>
      </c>
      <c r="F127" s="13" t="s">
        <v>315</v>
      </c>
      <c r="G127" s="13">
        <v>23</v>
      </c>
      <c r="H127" s="16"/>
      <c r="I127" s="13">
        <f t="shared" ref="I127:I133" si="6">G127*300</f>
        <v>6900</v>
      </c>
      <c r="J127" s="29"/>
    </row>
    <row r="128" s="2" customFormat="1" ht="25" customHeight="1" spans="1:10">
      <c r="A128" s="13" t="s">
        <v>310</v>
      </c>
      <c r="B128" s="13" t="s">
        <v>311</v>
      </c>
      <c r="C128" s="13" t="s">
        <v>49</v>
      </c>
      <c r="D128" s="13" t="s">
        <v>50</v>
      </c>
      <c r="E128" s="13">
        <v>18394073555</v>
      </c>
      <c r="F128" s="13" t="s">
        <v>315</v>
      </c>
      <c r="G128" s="13">
        <v>1164</v>
      </c>
      <c r="H128" s="16"/>
      <c r="I128" s="13">
        <f t="shared" si="6"/>
        <v>349200</v>
      </c>
      <c r="J128" s="29"/>
    </row>
    <row r="129" s="2" customFormat="1" ht="25" customHeight="1" spans="1:10">
      <c r="A129" s="13" t="s">
        <v>310</v>
      </c>
      <c r="B129" s="13" t="s">
        <v>316</v>
      </c>
      <c r="C129" s="13" t="s">
        <v>49</v>
      </c>
      <c r="D129" s="13" t="s">
        <v>50</v>
      </c>
      <c r="E129" s="13">
        <v>18394073555</v>
      </c>
      <c r="F129" s="13" t="s">
        <v>315</v>
      </c>
      <c r="G129" s="13">
        <v>530</v>
      </c>
      <c r="H129" s="16"/>
      <c r="I129" s="13">
        <f t="shared" si="6"/>
        <v>159000</v>
      </c>
      <c r="J129" s="29"/>
    </row>
    <row r="130" s="2" customFormat="1" ht="25" customHeight="1" spans="1:10">
      <c r="A130" s="13" t="s">
        <v>310</v>
      </c>
      <c r="B130" s="13" t="s">
        <v>317</v>
      </c>
      <c r="C130" s="13" t="s">
        <v>49</v>
      </c>
      <c r="D130" s="13" t="s">
        <v>50</v>
      </c>
      <c r="E130" s="13">
        <v>18394073555</v>
      </c>
      <c r="F130" s="13" t="s">
        <v>315</v>
      </c>
      <c r="G130" s="13">
        <v>533</v>
      </c>
      <c r="H130" s="16"/>
      <c r="I130" s="13">
        <f t="shared" si="6"/>
        <v>159900</v>
      </c>
      <c r="J130" s="29"/>
    </row>
    <row r="131" s="2" customFormat="1" ht="25" customHeight="1" spans="1:10">
      <c r="A131" s="13" t="s">
        <v>310</v>
      </c>
      <c r="B131" s="13" t="s">
        <v>318</v>
      </c>
      <c r="C131" s="13" t="s">
        <v>49</v>
      </c>
      <c r="D131" s="13" t="s">
        <v>50</v>
      </c>
      <c r="E131" s="13">
        <v>18394073555</v>
      </c>
      <c r="F131" s="13" t="s">
        <v>315</v>
      </c>
      <c r="G131" s="13">
        <v>1829</v>
      </c>
      <c r="H131" s="16"/>
      <c r="I131" s="13">
        <f t="shared" si="6"/>
        <v>548700</v>
      </c>
      <c r="J131" s="29"/>
    </row>
    <row r="132" s="2" customFormat="1" ht="25" customHeight="1" spans="1:10">
      <c r="A132" s="13" t="s">
        <v>310</v>
      </c>
      <c r="B132" s="13" t="s">
        <v>319</v>
      </c>
      <c r="C132" s="13" t="s">
        <v>49</v>
      </c>
      <c r="D132" s="13" t="s">
        <v>50</v>
      </c>
      <c r="E132" s="13">
        <v>18394073555</v>
      </c>
      <c r="F132" s="13" t="s">
        <v>315</v>
      </c>
      <c r="G132" s="13">
        <v>50</v>
      </c>
      <c r="H132" s="16"/>
      <c r="I132" s="13">
        <f t="shared" si="6"/>
        <v>15000</v>
      </c>
      <c r="J132" s="29"/>
    </row>
    <row r="133" s="2" customFormat="1" ht="25" customHeight="1" spans="1:10">
      <c r="A133" s="13" t="s">
        <v>310</v>
      </c>
      <c r="B133" s="13" t="s">
        <v>320</v>
      </c>
      <c r="C133" s="13" t="s">
        <v>49</v>
      </c>
      <c r="D133" s="13" t="s">
        <v>50</v>
      </c>
      <c r="E133" s="13">
        <v>18394073555</v>
      </c>
      <c r="F133" s="13" t="s">
        <v>315</v>
      </c>
      <c r="G133" s="13">
        <v>70</v>
      </c>
      <c r="H133" s="16"/>
      <c r="I133" s="13">
        <f t="shared" si="6"/>
        <v>21000</v>
      </c>
      <c r="J133" s="29"/>
    </row>
    <row r="134" s="2" customFormat="1" ht="25" customHeight="1" spans="1:10">
      <c r="A134" s="13" t="s">
        <v>310</v>
      </c>
      <c r="B134" s="13" t="s">
        <v>316</v>
      </c>
      <c r="C134" s="13" t="s">
        <v>321</v>
      </c>
      <c r="D134" s="13" t="s">
        <v>322</v>
      </c>
      <c r="E134" s="13">
        <v>13519635859</v>
      </c>
      <c r="F134" s="13" t="s">
        <v>25</v>
      </c>
      <c r="G134" s="13">
        <v>15</v>
      </c>
      <c r="H134" s="16"/>
      <c r="I134" s="13">
        <f>G134*800</f>
        <v>12000</v>
      </c>
      <c r="J134" s="29"/>
    </row>
    <row r="135" s="2" customFormat="1" ht="25" customHeight="1" spans="1:10">
      <c r="A135" s="13" t="s">
        <v>310</v>
      </c>
      <c r="B135" s="13" t="s">
        <v>316</v>
      </c>
      <c r="C135" s="13" t="s">
        <v>321</v>
      </c>
      <c r="D135" s="13" t="s">
        <v>322</v>
      </c>
      <c r="E135" s="13">
        <v>13519635859</v>
      </c>
      <c r="F135" s="13" t="s">
        <v>315</v>
      </c>
      <c r="G135" s="13">
        <v>136</v>
      </c>
      <c r="H135" s="16"/>
      <c r="I135" s="13">
        <f t="shared" ref="I135:I149" si="7">G135*300</f>
        <v>40800</v>
      </c>
      <c r="J135" s="29"/>
    </row>
    <row r="136" s="2" customFormat="1" ht="25" customHeight="1" spans="1:10">
      <c r="A136" s="13" t="s">
        <v>310</v>
      </c>
      <c r="B136" s="13" t="s">
        <v>318</v>
      </c>
      <c r="C136" s="13" t="s">
        <v>323</v>
      </c>
      <c r="D136" s="13" t="s">
        <v>324</v>
      </c>
      <c r="E136" s="13" t="s">
        <v>325</v>
      </c>
      <c r="F136" s="13" t="s">
        <v>315</v>
      </c>
      <c r="G136" s="13">
        <v>1130</v>
      </c>
      <c r="H136" s="16"/>
      <c r="I136" s="13">
        <f t="shared" si="7"/>
        <v>339000</v>
      </c>
      <c r="J136" s="29"/>
    </row>
    <row r="137" s="2" customFormat="1" ht="25" customHeight="1" spans="1:10">
      <c r="A137" s="13" t="s">
        <v>310</v>
      </c>
      <c r="B137" s="13" t="s">
        <v>316</v>
      </c>
      <c r="C137" s="13" t="s">
        <v>326</v>
      </c>
      <c r="D137" s="13" t="s">
        <v>117</v>
      </c>
      <c r="E137" s="13" t="s">
        <v>327</v>
      </c>
      <c r="F137" s="13" t="s">
        <v>315</v>
      </c>
      <c r="G137" s="13">
        <v>17</v>
      </c>
      <c r="H137" s="16"/>
      <c r="I137" s="13">
        <f t="shared" si="7"/>
        <v>5100</v>
      </c>
      <c r="J137" s="29"/>
    </row>
    <row r="138" s="2" customFormat="1" ht="25" customHeight="1" spans="1:10">
      <c r="A138" s="13" t="s">
        <v>310</v>
      </c>
      <c r="B138" s="13" t="s">
        <v>316</v>
      </c>
      <c r="C138" s="13" t="s">
        <v>328</v>
      </c>
      <c r="D138" s="13" t="s">
        <v>329</v>
      </c>
      <c r="E138" s="13" t="s">
        <v>330</v>
      </c>
      <c r="F138" s="13" t="s">
        <v>315</v>
      </c>
      <c r="G138" s="13">
        <v>18</v>
      </c>
      <c r="H138" s="16"/>
      <c r="I138" s="13">
        <f t="shared" si="7"/>
        <v>5400</v>
      </c>
      <c r="J138" s="29"/>
    </row>
    <row r="139" s="2" customFormat="1" ht="25" customHeight="1" spans="1:10">
      <c r="A139" s="13" t="s">
        <v>310</v>
      </c>
      <c r="B139" s="13" t="s">
        <v>316</v>
      </c>
      <c r="C139" s="13" t="s">
        <v>331</v>
      </c>
      <c r="D139" s="13" t="s">
        <v>332</v>
      </c>
      <c r="E139" s="13">
        <v>17793076832</v>
      </c>
      <c r="F139" s="13" t="s">
        <v>315</v>
      </c>
      <c r="G139" s="13">
        <v>60</v>
      </c>
      <c r="H139" s="16"/>
      <c r="I139" s="13">
        <f t="shared" si="7"/>
        <v>18000</v>
      </c>
      <c r="J139" s="29"/>
    </row>
    <row r="140" s="2" customFormat="1" ht="25" customHeight="1" spans="1:10">
      <c r="A140" s="13" t="s">
        <v>310</v>
      </c>
      <c r="B140" s="13" t="s">
        <v>320</v>
      </c>
      <c r="C140" s="13" t="s">
        <v>333</v>
      </c>
      <c r="D140" s="13" t="s">
        <v>334</v>
      </c>
      <c r="E140" s="13">
        <v>18709307500</v>
      </c>
      <c r="F140" s="13" t="s">
        <v>315</v>
      </c>
      <c r="G140" s="13">
        <v>109</v>
      </c>
      <c r="H140" s="16"/>
      <c r="I140" s="13">
        <f t="shared" si="7"/>
        <v>32700</v>
      </c>
      <c r="J140" s="29"/>
    </row>
    <row r="141" s="2" customFormat="1" ht="25" customHeight="1" spans="1:10">
      <c r="A141" s="13" t="s">
        <v>310</v>
      </c>
      <c r="B141" s="13" t="s">
        <v>319</v>
      </c>
      <c r="C141" s="13" t="s">
        <v>335</v>
      </c>
      <c r="D141" s="13" t="s">
        <v>336</v>
      </c>
      <c r="E141" s="13">
        <v>18695310888</v>
      </c>
      <c r="F141" s="13" t="s">
        <v>315</v>
      </c>
      <c r="G141" s="40">
        <v>758</v>
      </c>
      <c r="H141" s="16"/>
      <c r="I141" s="13">
        <f t="shared" si="7"/>
        <v>227400</v>
      </c>
      <c r="J141" s="19"/>
    </row>
    <row r="142" s="2" customFormat="1" ht="25" customHeight="1" spans="1:10">
      <c r="A142" s="13" t="s">
        <v>310</v>
      </c>
      <c r="B142" s="13" t="s">
        <v>337</v>
      </c>
      <c r="C142" s="13" t="s">
        <v>335</v>
      </c>
      <c r="D142" s="13" t="s">
        <v>336</v>
      </c>
      <c r="E142" s="13">
        <v>18695310888</v>
      </c>
      <c r="F142" s="13" t="s">
        <v>315</v>
      </c>
      <c r="G142" s="40">
        <v>742</v>
      </c>
      <c r="H142" s="16"/>
      <c r="I142" s="13">
        <f t="shared" si="7"/>
        <v>222600</v>
      </c>
      <c r="J142" s="19"/>
    </row>
    <row r="143" s="2" customFormat="1" ht="25" customHeight="1" spans="1:10">
      <c r="A143" s="13" t="s">
        <v>310</v>
      </c>
      <c r="B143" s="13" t="s">
        <v>320</v>
      </c>
      <c r="C143" s="13" t="s">
        <v>335</v>
      </c>
      <c r="D143" s="13" t="s">
        <v>336</v>
      </c>
      <c r="E143" s="13">
        <v>18695310888</v>
      </c>
      <c r="F143" s="13" t="s">
        <v>315</v>
      </c>
      <c r="G143" s="40">
        <v>122</v>
      </c>
      <c r="H143" s="16"/>
      <c r="I143" s="13">
        <f t="shared" si="7"/>
        <v>36600</v>
      </c>
      <c r="J143" s="19"/>
    </row>
    <row r="144" s="2" customFormat="1" ht="25" customHeight="1" spans="1:10">
      <c r="A144" s="13" t="s">
        <v>310</v>
      </c>
      <c r="B144" s="13" t="s">
        <v>317</v>
      </c>
      <c r="C144" s="13" t="s">
        <v>335</v>
      </c>
      <c r="D144" s="13" t="s">
        <v>336</v>
      </c>
      <c r="E144" s="13">
        <v>18695310888</v>
      </c>
      <c r="F144" s="13" t="s">
        <v>315</v>
      </c>
      <c r="G144" s="40">
        <v>30</v>
      </c>
      <c r="H144" s="16"/>
      <c r="I144" s="13">
        <f t="shared" si="7"/>
        <v>9000</v>
      </c>
      <c r="J144" s="19"/>
    </row>
    <row r="145" s="2" customFormat="1" ht="25" customHeight="1" spans="1:10">
      <c r="A145" s="13" t="s">
        <v>310</v>
      </c>
      <c r="B145" s="13" t="s">
        <v>338</v>
      </c>
      <c r="C145" s="13" t="s">
        <v>335</v>
      </c>
      <c r="D145" s="13" t="s">
        <v>336</v>
      </c>
      <c r="E145" s="13">
        <v>18695310888</v>
      </c>
      <c r="F145" s="13" t="s">
        <v>315</v>
      </c>
      <c r="G145" s="40">
        <v>744</v>
      </c>
      <c r="H145" s="16"/>
      <c r="I145" s="13">
        <f t="shared" si="7"/>
        <v>223200</v>
      </c>
      <c r="J145" s="19"/>
    </row>
    <row r="146" s="2" customFormat="1" ht="25" customHeight="1" spans="1:10">
      <c r="A146" s="13" t="s">
        <v>310</v>
      </c>
      <c r="B146" s="13" t="s">
        <v>339</v>
      </c>
      <c r="C146" s="13" t="s">
        <v>340</v>
      </c>
      <c r="D146" s="13" t="s">
        <v>50</v>
      </c>
      <c r="E146" s="13" t="s">
        <v>51</v>
      </c>
      <c r="F146" s="13" t="s">
        <v>315</v>
      </c>
      <c r="G146" s="13">
        <v>382</v>
      </c>
      <c r="H146" s="41"/>
      <c r="I146" s="13">
        <f t="shared" si="7"/>
        <v>114600</v>
      </c>
      <c r="J146" s="29"/>
    </row>
    <row r="147" s="2" customFormat="1" ht="25" customHeight="1" spans="1:10">
      <c r="A147" s="13" t="s">
        <v>310</v>
      </c>
      <c r="B147" s="13" t="s">
        <v>316</v>
      </c>
      <c r="C147" s="13" t="s">
        <v>340</v>
      </c>
      <c r="D147" s="13" t="s">
        <v>50</v>
      </c>
      <c r="E147" s="13" t="s">
        <v>51</v>
      </c>
      <c r="F147" s="13" t="s">
        <v>315</v>
      </c>
      <c r="G147" s="13">
        <v>147</v>
      </c>
      <c r="H147" s="16"/>
      <c r="I147" s="13">
        <f t="shared" si="7"/>
        <v>44100</v>
      </c>
      <c r="J147" s="29"/>
    </row>
    <row r="148" s="2" customFormat="1" ht="25" customHeight="1" spans="1:10">
      <c r="A148" s="13" t="s">
        <v>310</v>
      </c>
      <c r="B148" s="13" t="s">
        <v>311</v>
      </c>
      <c r="C148" s="13" t="s">
        <v>340</v>
      </c>
      <c r="D148" s="13" t="s">
        <v>50</v>
      </c>
      <c r="E148" s="13" t="s">
        <v>51</v>
      </c>
      <c r="F148" s="13" t="s">
        <v>315</v>
      </c>
      <c r="G148" s="13">
        <v>137</v>
      </c>
      <c r="H148" s="16"/>
      <c r="I148" s="13">
        <f t="shared" si="7"/>
        <v>41100</v>
      </c>
      <c r="J148" s="29"/>
    </row>
    <row r="149" s="2" customFormat="1" ht="25" customHeight="1" spans="1:10">
      <c r="A149" s="13" t="s">
        <v>310</v>
      </c>
      <c r="B149" s="13" t="s">
        <v>337</v>
      </c>
      <c r="C149" s="13" t="s">
        <v>340</v>
      </c>
      <c r="D149" s="13" t="s">
        <v>50</v>
      </c>
      <c r="E149" s="13" t="s">
        <v>51</v>
      </c>
      <c r="F149" s="13" t="s">
        <v>315</v>
      </c>
      <c r="G149" s="13">
        <v>270</v>
      </c>
      <c r="H149" s="16"/>
      <c r="I149" s="13">
        <f t="shared" si="7"/>
        <v>81000</v>
      </c>
      <c r="J149" s="29"/>
    </row>
    <row r="150" s="2" customFormat="1" ht="25" customHeight="1" spans="1:10">
      <c r="A150" s="13" t="s">
        <v>310</v>
      </c>
      <c r="B150" s="13" t="s">
        <v>319</v>
      </c>
      <c r="C150" s="13" t="s">
        <v>341</v>
      </c>
      <c r="D150" s="13" t="s">
        <v>342</v>
      </c>
      <c r="E150" s="13">
        <v>13909301002</v>
      </c>
      <c r="F150" s="13" t="s">
        <v>315</v>
      </c>
      <c r="G150" s="13">
        <v>227</v>
      </c>
      <c r="H150" s="16"/>
      <c r="I150" s="13">
        <f t="shared" ref="I150:I162" si="8">G150*300</f>
        <v>68100</v>
      </c>
      <c r="J150" s="29"/>
    </row>
    <row r="151" s="2" customFormat="1" ht="25" customHeight="1" spans="1:10">
      <c r="A151" s="13" t="s">
        <v>310</v>
      </c>
      <c r="B151" s="13" t="s">
        <v>317</v>
      </c>
      <c r="C151" s="13" t="s">
        <v>343</v>
      </c>
      <c r="D151" s="13" t="s">
        <v>344</v>
      </c>
      <c r="E151" s="13">
        <v>18394040521</v>
      </c>
      <c r="F151" s="13" t="s">
        <v>93</v>
      </c>
      <c r="G151" s="13">
        <v>45</v>
      </c>
      <c r="H151" s="16"/>
      <c r="I151" s="13">
        <f t="shared" si="8"/>
        <v>13500</v>
      </c>
      <c r="J151" s="29"/>
    </row>
    <row r="152" s="2" customFormat="1" ht="25" customHeight="1" spans="1:10">
      <c r="A152" s="13" t="s">
        <v>310</v>
      </c>
      <c r="B152" s="13" t="s">
        <v>311</v>
      </c>
      <c r="C152" s="13" t="s">
        <v>345</v>
      </c>
      <c r="D152" s="13" t="s">
        <v>346</v>
      </c>
      <c r="E152" s="13">
        <v>13884015045</v>
      </c>
      <c r="F152" s="13" t="s">
        <v>93</v>
      </c>
      <c r="G152" s="13">
        <v>50</v>
      </c>
      <c r="H152" s="16"/>
      <c r="I152" s="13">
        <f t="shared" si="8"/>
        <v>15000</v>
      </c>
      <c r="J152" s="29"/>
    </row>
    <row r="153" s="2" customFormat="1" ht="25" customHeight="1" spans="1:10">
      <c r="A153" s="13" t="s">
        <v>310</v>
      </c>
      <c r="B153" s="13" t="s">
        <v>316</v>
      </c>
      <c r="C153" s="13" t="s">
        <v>347</v>
      </c>
      <c r="D153" s="13" t="s">
        <v>63</v>
      </c>
      <c r="E153" s="13">
        <v>18793036056</v>
      </c>
      <c r="F153" s="13" t="s">
        <v>93</v>
      </c>
      <c r="G153" s="13">
        <v>1048</v>
      </c>
      <c r="H153" s="16"/>
      <c r="I153" s="13">
        <f t="shared" si="8"/>
        <v>314400</v>
      </c>
      <c r="J153" s="29"/>
    </row>
    <row r="154" s="2" customFormat="1" ht="25" customHeight="1" spans="1:10">
      <c r="A154" s="13" t="s">
        <v>310</v>
      </c>
      <c r="B154" s="13" t="s">
        <v>318</v>
      </c>
      <c r="C154" s="13" t="s">
        <v>348</v>
      </c>
      <c r="D154" s="13" t="s">
        <v>349</v>
      </c>
      <c r="E154" s="13">
        <v>13099299176</v>
      </c>
      <c r="F154" s="13" t="s">
        <v>93</v>
      </c>
      <c r="G154" s="13">
        <v>2199</v>
      </c>
      <c r="H154" s="16"/>
      <c r="I154" s="13">
        <f t="shared" si="8"/>
        <v>659700</v>
      </c>
      <c r="J154" s="29"/>
    </row>
    <row r="155" s="2" customFormat="1" ht="25" customHeight="1" spans="1:10">
      <c r="A155" s="13" t="s">
        <v>310</v>
      </c>
      <c r="B155" s="13" t="s">
        <v>339</v>
      </c>
      <c r="C155" s="13" t="s">
        <v>350</v>
      </c>
      <c r="D155" s="13" t="s">
        <v>351</v>
      </c>
      <c r="E155" s="13">
        <v>18793040619</v>
      </c>
      <c r="F155" s="13" t="s">
        <v>93</v>
      </c>
      <c r="G155" s="13">
        <v>1369</v>
      </c>
      <c r="H155" s="16"/>
      <c r="I155" s="13">
        <f t="shared" si="8"/>
        <v>410700</v>
      </c>
      <c r="J155" s="29"/>
    </row>
    <row r="156" s="2" customFormat="1" ht="25" customHeight="1" spans="1:10">
      <c r="A156" s="13" t="s">
        <v>310</v>
      </c>
      <c r="B156" s="13" t="s">
        <v>337</v>
      </c>
      <c r="C156" s="13" t="s">
        <v>352</v>
      </c>
      <c r="D156" s="13" t="s">
        <v>353</v>
      </c>
      <c r="E156" s="13">
        <v>13993011251</v>
      </c>
      <c r="F156" s="13" t="s">
        <v>93</v>
      </c>
      <c r="G156" s="13">
        <v>50</v>
      </c>
      <c r="H156" s="16"/>
      <c r="I156" s="13">
        <f t="shared" si="8"/>
        <v>15000</v>
      </c>
      <c r="J156" s="29"/>
    </row>
    <row r="157" s="2" customFormat="1" ht="25" customHeight="1" spans="1:10">
      <c r="A157" s="13" t="s">
        <v>310</v>
      </c>
      <c r="B157" s="13" t="s">
        <v>319</v>
      </c>
      <c r="C157" s="13" t="s">
        <v>354</v>
      </c>
      <c r="D157" s="13" t="s">
        <v>355</v>
      </c>
      <c r="E157" s="13">
        <v>15120475556</v>
      </c>
      <c r="F157" s="13" t="s">
        <v>93</v>
      </c>
      <c r="G157" s="13">
        <v>50</v>
      </c>
      <c r="H157" s="16"/>
      <c r="I157" s="13">
        <f t="shared" si="8"/>
        <v>15000</v>
      </c>
      <c r="J157" s="29"/>
    </row>
    <row r="158" s="2" customFormat="1" ht="25" customHeight="1" spans="1:10">
      <c r="A158" s="13" t="s">
        <v>310</v>
      </c>
      <c r="B158" s="13" t="s">
        <v>338</v>
      </c>
      <c r="C158" s="13" t="s">
        <v>356</v>
      </c>
      <c r="D158" s="13" t="s">
        <v>357</v>
      </c>
      <c r="E158" s="13">
        <v>18794541761</v>
      </c>
      <c r="F158" s="13" t="s">
        <v>93</v>
      </c>
      <c r="G158" s="13">
        <v>815</v>
      </c>
      <c r="H158" s="16"/>
      <c r="I158" s="13">
        <f t="shared" si="8"/>
        <v>244500</v>
      </c>
      <c r="J158" s="29"/>
    </row>
    <row r="159" s="2" customFormat="1" ht="25" customHeight="1" spans="1:10">
      <c r="A159" s="13" t="s">
        <v>310</v>
      </c>
      <c r="B159" s="13" t="s">
        <v>320</v>
      </c>
      <c r="C159" s="13" t="s">
        <v>358</v>
      </c>
      <c r="D159" s="13" t="s">
        <v>359</v>
      </c>
      <c r="E159" s="13">
        <v>13220471889</v>
      </c>
      <c r="F159" s="13" t="s">
        <v>93</v>
      </c>
      <c r="G159" s="13">
        <v>45</v>
      </c>
      <c r="H159" s="16"/>
      <c r="I159" s="13">
        <f t="shared" si="8"/>
        <v>13500</v>
      </c>
      <c r="J159" s="29"/>
    </row>
    <row r="160" s="2" customFormat="1" ht="25" customHeight="1" spans="1:10">
      <c r="A160" s="13" t="s">
        <v>310</v>
      </c>
      <c r="B160" s="13" t="s">
        <v>311</v>
      </c>
      <c r="C160" s="13" t="s">
        <v>29</v>
      </c>
      <c r="D160" s="13" t="s">
        <v>30</v>
      </c>
      <c r="E160" s="13">
        <v>13609351567</v>
      </c>
      <c r="F160" s="13" t="s">
        <v>118</v>
      </c>
      <c r="G160" s="13">
        <v>4</v>
      </c>
      <c r="H160" s="16"/>
      <c r="I160" s="13">
        <f>G160*800</f>
        <v>3200</v>
      </c>
      <c r="J160" s="29"/>
    </row>
    <row r="161" s="2" customFormat="1" ht="25" customHeight="1" spans="1:10">
      <c r="A161" s="13" t="s">
        <v>310</v>
      </c>
      <c r="B161" s="13" t="s">
        <v>311</v>
      </c>
      <c r="C161" s="13" t="s">
        <v>29</v>
      </c>
      <c r="D161" s="13" t="s">
        <v>30</v>
      </c>
      <c r="E161" s="13">
        <v>13609351567</v>
      </c>
      <c r="F161" s="14" t="s">
        <v>360</v>
      </c>
      <c r="G161" s="13"/>
      <c r="H161" s="13">
        <v>200000</v>
      </c>
      <c r="I161" s="13">
        <f>H161*1</f>
        <v>200000</v>
      </c>
      <c r="J161" s="29"/>
    </row>
    <row r="162" s="2" customFormat="1" ht="25" customHeight="1" spans="1:10">
      <c r="A162" s="13" t="s">
        <v>310</v>
      </c>
      <c r="B162" s="13" t="s">
        <v>318</v>
      </c>
      <c r="C162" s="13" t="s">
        <v>361</v>
      </c>
      <c r="D162" s="13" t="s">
        <v>361</v>
      </c>
      <c r="E162" s="13">
        <v>18393409699</v>
      </c>
      <c r="F162" s="13" t="s">
        <v>20</v>
      </c>
      <c r="G162" s="13"/>
      <c r="H162" s="13">
        <v>77000</v>
      </c>
      <c r="I162" s="13">
        <f>H162*1</f>
        <v>77000</v>
      </c>
      <c r="J162" s="29"/>
    </row>
    <row r="163" s="2" customFormat="1" ht="25" customHeight="1" spans="1:10">
      <c r="A163" s="13" t="s">
        <v>310</v>
      </c>
      <c r="B163" s="13" t="s">
        <v>318</v>
      </c>
      <c r="C163" s="13" t="s">
        <v>362</v>
      </c>
      <c r="D163" s="13" t="s">
        <v>362</v>
      </c>
      <c r="E163" s="13">
        <v>15393009606</v>
      </c>
      <c r="F163" s="13" t="s">
        <v>20</v>
      </c>
      <c r="G163" s="13"/>
      <c r="H163" s="13">
        <v>75000</v>
      </c>
      <c r="I163" s="13">
        <f>H163*1</f>
        <v>75000</v>
      </c>
      <c r="J163" s="29"/>
    </row>
    <row r="164" ht="25" customHeight="1" spans="1:10">
      <c r="A164" s="27" t="s">
        <v>310</v>
      </c>
      <c r="B164" s="27" t="s">
        <v>311</v>
      </c>
      <c r="C164" s="27" t="s">
        <v>363</v>
      </c>
      <c r="D164" s="27" t="s">
        <v>363</v>
      </c>
      <c r="E164" s="27">
        <v>18794500556</v>
      </c>
      <c r="F164" s="27" t="s">
        <v>20</v>
      </c>
      <c r="G164" s="26"/>
      <c r="H164" s="13">
        <v>63000</v>
      </c>
      <c r="I164" s="13">
        <f>H164*1</f>
        <v>63000</v>
      </c>
      <c r="J164" s="29"/>
    </row>
    <row r="165" ht="25" customHeight="1" spans="1:10">
      <c r="A165" s="17" t="s">
        <v>26</v>
      </c>
      <c r="B165" s="17"/>
      <c r="C165" s="11"/>
      <c r="D165" s="17"/>
      <c r="E165" s="18"/>
      <c r="F165" s="11"/>
      <c r="G165" s="11">
        <f>SUM(G127:G164)</f>
        <v>14918</v>
      </c>
      <c r="H165" s="11">
        <f>SUM(H127:H164)</f>
        <v>415000</v>
      </c>
      <c r="I165" s="11">
        <f>SUM(I127:I164)</f>
        <v>4899900</v>
      </c>
      <c r="J165" s="29"/>
    </row>
    <row r="166" ht="25" customHeight="1" spans="1:10">
      <c r="A166" s="17" t="s">
        <v>364</v>
      </c>
      <c r="B166" s="17"/>
      <c r="C166" s="11"/>
      <c r="D166" s="17"/>
      <c r="E166" s="18"/>
      <c r="F166" s="11"/>
      <c r="G166" s="11">
        <f>G8+G10+G12+G14+G21+G24+G39+G44+G55+G57+G61+G66+G74+G91+G94+G126+G165</f>
        <v>38329</v>
      </c>
      <c r="H166" s="11">
        <f>H8+H10+H12+H14+H21+H24+H39+H44+H55+H57+H61+H66+H74+H91+H94+H126+H165</f>
        <v>1529000</v>
      </c>
      <c r="I166" s="11">
        <f>I8+I10+I12+I14+I21+I24+I39+I44+I55+I57+I61+I66+I74+I91+I94+I126+I165</f>
        <v>13257200</v>
      </c>
      <c r="J166" s="29"/>
    </row>
  </sheetData>
  <autoFilter xmlns:etc="http://www.wps.cn/officeDocument/2017/etCustomData" ref="A2:XDJ166" etc:filterBottomFollowUsedRange="0">
    <extLst/>
  </autoFilter>
  <mergeCells count="1">
    <mergeCell ref="A1:J1"/>
  </mergeCells>
  <conditionalFormatting sqref="C128">
    <cfRule type="duplicateValues" dxfId="0" priority="2"/>
  </conditionalFormatting>
  <conditionalFormatting sqref="C129">
    <cfRule type="duplicateValues" dxfId="0" priority="1"/>
  </conditionalFormatting>
  <conditionalFormatting sqref="C130">
    <cfRule type="duplicateValues" dxfId="0" priority="15"/>
  </conditionalFormatting>
  <conditionalFormatting sqref="C131">
    <cfRule type="duplicateValues" dxfId="0" priority="14"/>
  </conditionalFormatting>
  <conditionalFormatting sqref="C132">
    <cfRule type="duplicateValues" dxfId="0" priority="9"/>
  </conditionalFormatting>
  <conditionalFormatting sqref="C133">
    <cfRule type="duplicateValues" dxfId="0" priority="13"/>
  </conditionalFormatting>
  <conditionalFormatting sqref="C134">
    <cfRule type="duplicateValues" dxfId="0" priority="7"/>
  </conditionalFormatting>
  <conditionalFormatting sqref="C141">
    <cfRule type="duplicateValues" dxfId="0" priority="6"/>
  </conditionalFormatting>
  <conditionalFormatting sqref="C142">
    <cfRule type="duplicateValues" dxfId="0" priority="5"/>
  </conditionalFormatting>
  <conditionalFormatting sqref="C143">
    <cfRule type="duplicateValues" dxfId="0" priority="4"/>
  </conditionalFormatting>
  <conditionalFormatting sqref="C144">
    <cfRule type="duplicateValues" dxfId="0" priority="3"/>
  </conditionalFormatting>
  <conditionalFormatting sqref="C147">
    <cfRule type="duplicateValues" dxfId="0" priority="12"/>
  </conditionalFormatting>
  <conditionalFormatting sqref="C148">
    <cfRule type="duplicateValues" dxfId="0" priority="11"/>
  </conditionalFormatting>
  <conditionalFormatting sqref="C149">
    <cfRule type="duplicateValues" dxfId="0" priority="10"/>
  </conditionalFormatting>
  <conditionalFormatting sqref="C160">
    <cfRule type="duplicateValues" dxfId="0" priority="8"/>
  </conditionalFormatting>
  <conditionalFormatting sqref="C127 C150:C159 C161:C163 C145:C146 C135:C140">
    <cfRule type="duplicateValues" dxfId="0" priority="16"/>
  </conditionalFormatting>
  <pageMargins left="0.432638888888889" right="0.156944444444444" top="0.786805555555556" bottom="0.786805555555556" header="0.511805555555556" footer="0.511805555555556"/>
  <pageSetup paperSize="9" scale="79" fitToHeight="0" orientation="landscape" horizontalDpi="600"/>
  <headerFooter/>
  <ignoredErrors>
    <ignoredError sqref="E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taiyang</cp:lastModifiedBy>
  <dcterms:created xsi:type="dcterms:W3CDTF">2021-05-31T07:43:00Z</dcterms:created>
  <cp:lastPrinted>2021-11-22T08:51:00Z</cp:lastPrinted>
  <dcterms:modified xsi:type="dcterms:W3CDTF">2024-09-29T05:39:23Z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43AB24B54A914C9EB5C02E334F2607F8_13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